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4\05\"/>
    </mc:Choice>
  </mc:AlternateContent>
  <xr:revisionPtr revIDLastSave="0" documentId="13_ncr:1_{50768D94-0D19-4DC4-8949-A54FB754202A}" xr6:coauthVersionLast="47" xr6:coauthVersionMax="47" xr10:uidLastSave="{00000000-0000-0000-0000-000000000000}"/>
  <bookViews>
    <workbookView xWindow="28680" yWindow="-120" windowWidth="29040" windowHeight="15720" tabRatio="946" activeTab="2" xr2:uid="{00000000-000D-0000-FFFF-FFFF00000000}"/>
  </bookViews>
  <sheets>
    <sheet name="سهام" sheetId="1" r:id="rId1"/>
    <sheet name="سپرده" sheetId="6" r:id="rId2"/>
    <sheet name=" درآمدها" sheetId="15" r:id="rId3"/>
    <sheet name="درآمد 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5" l="1"/>
  <c r="E10" i="15"/>
  <c r="G10" i="15"/>
  <c r="E10" i="13"/>
  <c r="I10" i="13"/>
  <c r="U96" i="11"/>
  <c r="K96" i="11"/>
  <c r="I96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8" i="10"/>
  <c r="I9" i="10"/>
  <c r="I100" i="10" s="1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" i="9"/>
  <c r="I9" i="9"/>
  <c r="I84" i="9" s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" i="9"/>
  <c r="K10" i="6"/>
  <c r="Y87" i="1"/>
  <c r="E10" i="14"/>
  <c r="C10" i="14"/>
  <c r="G10" i="13"/>
  <c r="C10" i="13"/>
  <c r="S96" i="11"/>
  <c r="Q96" i="11"/>
  <c r="O96" i="11"/>
  <c r="M96" i="11"/>
  <c r="G96" i="11"/>
  <c r="E96" i="11"/>
  <c r="C96" i="11"/>
  <c r="O100" i="10"/>
  <c r="M100" i="10"/>
  <c r="G100" i="10"/>
  <c r="E100" i="10"/>
  <c r="O84" i="9"/>
  <c r="M84" i="9"/>
  <c r="G84" i="9"/>
  <c r="E84" i="9"/>
  <c r="S69" i="8"/>
  <c r="Q69" i="8"/>
  <c r="O69" i="8"/>
  <c r="M69" i="8"/>
  <c r="K69" i="8"/>
  <c r="I69" i="8"/>
  <c r="M10" i="7"/>
  <c r="K10" i="7"/>
  <c r="I10" i="7"/>
  <c r="G10" i="7"/>
  <c r="E10" i="7"/>
  <c r="C10" i="7"/>
  <c r="I10" i="6"/>
  <c r="G10" i="6"/>
  <c r="E10" i="6"/>
  <c r="C10" i="6"/>
  <c r="W87" i="1"/>
  <c r="U87" i="1"/>
  <c r="O87" i="1"/>
  <c r="K87" i="1"/>
  <c r="G87" i="1"/>
  <c r="E87" i="1"/>
  <c r="Q100" i="10" l="1"/>
  <c r="Q84" i="9"/>
</calcChain>
</file>

<file path=xl/sharedStrings.xml><?xml version="1.0" encoding="utf-8"?>
<sst xmlns="http://schemas.openxmlformats.org/spreadsheetml/2006/main" count="1139" uniqueCount="194">
  <si>
    <t>صندوق سرمایه‌گذاری شاخصی آرام مفید</t>
  </si>
  <si>
    <t>صورت وضعیت پورتفوی</t>
  </si>
  <si>
    <t>برای ماه منتهی به 1404/05/31</t>
  </si>
  <si>
    <t>نام شرکت</t>
  </si>
  <si>
    <t>1404/04/31</t>
  </si>
  <si>
    <t>تغییرات طی دوره</t>
  </si>
  <si>
    <t>1404/05/31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</si>
  <si>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</si>
  <si>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</si>
  <si>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</si>
  <si>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</si>
  <si>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</si>
  <si>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</si>
  <si>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</si>
  <si>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</si>
  <si>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</si>
  <si>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آلومینیوم‌ایران‌</t>
  </si>
  <si>
    <t>ایران‌ خودرو</t>
  </si>
  <si>
    <t>بانک اقتصادنوین</t>
  </si>
  <si>
    <t>بانک تجارت</t>
  </si>
  <si>
    <t>بانک سامان</t>
  </si>
  <si>
    <t>بانک صادرات ایران</t>
  </si>
  <si>
    <t>بانک ملت</t>
  </si>
  <si>
    <t>بانک‌ کارآفرین‌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</si>
  <si>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</si>
  <si>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</si>
  <si>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</si>
  <si>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</si>
  <si>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</si>
  <si>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</si>
  <si>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</si>
  <si>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</si>
  <si>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</si>
  <si>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</si>
  <si>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جم پیلن</t>
  </si>
  <si>
    <t>پتروشیمی شیراز</t>
  </si>
  <si>
    <t>پتروشیمی نوری</t>
  </si>
  <si>
    <t>پست بانک ایران</t>
  </si>
  <si>
    <t>تراکتورسازی‌ایران‌</t>
  </si>
  <si>
    <t>توسعه معادن وفلزات</t>
  </si>
  <si>
    <t>توسعه معدنی و صنعتی صبانور</t>
  </si>
  <si>
    <t>توسعه نیشکر و  صنایع جانبی</t>
  </si>
  <si>
    <t>تولیدی چدن سازان</t>
  </si>
  <si>
    <t>داروسازی  کوثر</t>
  </si>
  <si>
    <t>داروسازی‌ سینا</t>
  </si>
  <si>
    <t>رادیاتور ایران‌</t>
  </si>
  <si>
    <t>زغال سنگ پروده طبس</t>
  </si>
  <si>
    <t>س. نفت و گاز و پتروشیمی تأمین</t>
  </si>
  <si>
    <t>سایپا</t>
  </si>
  <si>
    <t>سپید ماکیان</t>
  </si>
  <si>
    <t>سرمایه گذاری تامین اجتماعی</t>
  </si>
  <si>
    <t>سرمایه گذاری دارویی تامین</t>
  </si>
  <si>
    <t>سرمایه گذاری صدرتامین</t>
  </si>
  <si>
    <t>سرمایه گذاری مهر</t>
  </si>
  <si>
    <t>سرمایه‌گذاری‌صندوق‌بازنشستگی‌</t>
  </si>
  <si>
    <t>سرمایه‌گذاری‌غدیر(هلدینگ‌</t>
  </si>
  <si>
    <t>سیمان  دورود</t>
  </si>
  <si>
    <t>سیمان آبیک</t>
  </si>
  <si>
    <t>سیمان فارس و خوزستان</t>
  </si>
  <si>
    <t>سیمان‌ تهران‌</t>
  </si>
  <si>
    <t>سیمان‌ خزر</t>
  </si>
  <si>
    <t>شرکت ارتباطات سیار ایران</t>
  </si>
  <si>
    <t>صنایع الکترونیک مادیران</t>
  </si>
  <si>
    <t>صنایع پتروشیمی خلیج فارس</t>
  </si>
  <si>
    <t>صنایع فروآلیاژ ایران</t>
  </si>
  <si>
    <t>فجر انرژی خلیج فارس</t>
  </si>
  <si>
    <t>فروسیلیسیم خمین</t>
  </si>
  <si>
    <t>فولاد  خوزستان</t>
  </si>
  <si>
    <t>فولاد آلیاژی ایران</t>
  </si>
  <si>
    <t>فولاد خراسان</t>
  </si>
  <si>
    <t>فولاد مبارکه اصفهان</t>
  </si>
  <si>
    <t>فولاد کاوه جنوب کیش</t>
  </si>
  <si>
    <t>قطعات‌ اتومبیل‌ ایران‌</t>
  </si>
  <si>
    <t>گروه دارویی سبحان</t>
  </si>
  <si>
    <t>گروه مالی صبا تامین</t>
  </si>
  <si>
    <t>گروه مپنا (سهامی عام)</t>
  </si>
  <si>
    <t>گروه مدیریت سرمایه گذاری امید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</si>
  <si>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</si>
  <si>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</si>
  <si>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</si>
  <si>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</si>
  <si>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</si>
  <si>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</si>
  <si>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 وصنعتی چادرملو</t>
  </si>
  <si>
    <t>ملی  صنایع  مس  ایران</t>
  </si>
  <si>
    <t>نوردوقطعات‌ فولادی‌</t>
  </si>
  <si>
    <t>کارخانجات‌داروپخش‌</t>
  </si>
  <si>
    <t>کاشی‌ وسرامیک‌ حافظ‌</t>
  </si>
  <si>
    <t>کشتیرانی جمهوری اسلامی ایران</t>
  </si>
  <si>
    <t>کشتیرانی دریای خزر</t>
  </si>
  <si>
    <t>کویر تایر</t>
  </si>
  <si>
    <t>نفت  بهران</t>
  </si>
  <si>
    <t/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</si>
  <si>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</si>
  <si>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</si>
  <si>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</si>
  <si>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</si>
  <si>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</si>
  <si>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</si>
  <si>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</si>
  <si>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</si>
  <si>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</si>
  <si>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</si>
  <si>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</si>
  <si>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</si>
  <si>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</si>
  <si>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</si>
  <si>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</si>
  <si>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</si>
  <si>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</si>
  <si>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</si>
  <si>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</si>
  <si>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</si>
  <si>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</si>
  <si>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1404/02/22</t>
  </si>
  <si>
    <t>1404/03/10</t>
  </si>
  <si>
    <t>1404/04/25</t>
  </si>
  <si>
    <t>1404/04/12</t>
  </si>
  <si>
    <t>1404/04/22</t>
  </si>
  <si>
    <t>1404/05/13</t>
  </si>
  <si>
    <t>1403/12/08</t>
  </si>
  <si>
    <t>1404/05/14</t>
  </si>
  <si>
    <t>1404/04/23</t>
  </si>
  <si>
    <t>1404/05/01</t>
  </si>
  <si>
    <t>1404/05/05</t>
  </si>
  <si>
    <t>1404/02/30</t>
  </si>
  <si>
    <t>1404/04/29</t>
  </si>
  <si>
    <t>1404/05/15</t>
  </si>
  <si>
    <t>1404/05/11</t>
  </si>
  <si>
    <t>1404/04/16</t>
  </si>
  <si>
    <t>1404/04/28</t>
  </si>
  <si>
    <t>1404/03/07</t>
  </si>
  <si>
    <t>1404/04/30</t>
  </si>
  <si>
    <t>1404/03/05</t>
  </si>
  <si>
    <t>1404/04/17</t>
  </si>
  <si>
    <t>1404/03/17</t>
  </si>
  <si>
    <t>1404/05/08</t>
  </si>
  <si>
    <t>1404/03/22</t>
  </si>
  <si>
    <t>1404/04/19</t>
  </si>
  <si>
    <t>1404/05/07</t>
  </si>
  <si>
    <t>1403/12/05</t>
  </si>
  <si>
    <t>1404/05/12</t>
  </si>
  <si>
    <t>1404/01/20</t>
  </si>
  <si>
    <t>1404/03/18</t>
  </si>
  <si>
    <t>1404/04/21</t>
  </si>
  <si>
    <t>1403/12/20</t>
  </si>
  <si>
    <t>تولید انرژی برق شمس پاسارگاد</t>
  </si>
  <si>
    <t>1403/12/22</t>
  </si>
  <si>
    <t>بهای فروش</t>
  </si>
  <si>
    <t>ارزش دفتری</t>
  </si>
  <si>
    <t>سود و زیان ناشی از تغییر قیمت</t>
  </si>
  <si>
    <t>سود و زیان ناشی از فروش</t>
  </si>
  <si>
    <t>ایران خودرو دیزل</t>
  </si>
  <si>
    <t>ح . معدنی‌وصنعتی‌چادرملو</t>
  </si>
  <si>
    <t>سرمایه‌گذاری‌ رنا(هلدینگ‌</t>
  </si>
  <si>
    <t>ح.کشتیرانی دریای خزر</t>
  </si>
  <si>
    <t>اخشان خراسان</t>
  </si>
  <si>
    <t>ح توسعه معدنی و صنعتی صبانور</t>
  </si>
  <si>
    <t>صنایع ارتباطی آوا</t>
  </si>
  <si>
    <t>دارویی و نهاده های زاگرس دارو</t>
  </si>
  <si>
    <t>فنرسازی زر</t>
  </si>
  <si>
    <t>ح.زغال سنگ پروده طبس</t>
  </si>
  <si>
    <t>نساجی بابکان</t>
  </si>
  <si>
    <t>ح . معدنی و صنعتی گل گهر</t>
  </si>
  <si>
    <t>کانی کربن طبس</t>
  </si>
  <si>
    <t>ح . توسعه‌معادن‌وفلزات‌</t>
  </si>
  <si>
    <t>بانک  پاسارگاد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</si>
  <si>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</si>
  <si>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</si>
  <si>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</si>
  <si>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</si>
  <si>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</si>
  <si>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</si>
  <si>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</si>
  <si>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</si>
  <si>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</si>
  <si>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از ابتدای سال مالی</t>
  </si>
  <si>
    <t>تا پایان ماه</t>
  </si>
  <si>
    <t>1- سرمایه گذاری ها</t>
  </si>
  <si>
    <t>1-1-سرمایه‌گذاری در سهام و حق تقدم سهام</t>
  </si>
  <si>
    <t>2-1- سرمایه‌گذاری در  سپرده‌ بانکی</t>
  </si>
  <si>
    <t>2- درآمد حاصل از سرمایه گذاری ها</t>
  </si>
  <si>
    <t>درآمد حاصل از سرمایه گذاری در سهام و حق تقدم سهام</t>
  </si>
  <si>
    <t>درآمد حاصل از سرمایه گذاری در سپرده بانکی و گواهی سپرده</t>
  </si>
  <si>
    <t>یادداشت</t>
  </si>
  <si>
    <t>1-2</t>
  </si>
  <si>
    <t>2-2</t>
  </si>
  <si>
    <t>3-2</t>
  </si>
  <si>
    <t>1-2-درآمد حاصل از سرمایه­گذاری در سهام و حق تقدم سهام:</t>
  </si>
  <si>
    <t>2-2-درآمد حاصل از سرمایه­گذاری در سپرده بانکی و گواهی سپرده:</t>
  </si>
  <si>
    <t>3-2-سایر درآمدها:</t>
  </si>
  <si>
    <t>سود سپرده بانکی</t>
  </si>
  <si>
    <t>سود(زیان) حاصل از فروش اوراق بهادار</t>
  </si>
  <si>
    <t>درآمد ناشی از تغییر قیمت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</si>
</sst>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0" fontId="7" fillId="0" borderId="3" xfId="0" applyFont="1" applyBorder="1" applyAlignment="1">
      <alignment horizontal="center"/>
    </xf>
    <xf numFmtId="49" fontId="7" fillId="0" borderId="0" xfId="0" applyNumberFormat="1" applyFont="1" applyAlignment="1">
      <alignment horizontal="center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7"/>
  <sheetViews>
    <sheetView rightToLeft="1" workbookViewId="0">
      <selection activeCell="A13" sqref="A13"/>
    </sheetView>
  </sheetViews>
  <sheetFormatPr defaultRowHeight="22.5"/>
  <cols>
    <col min="1" max="1" width="36.5703125" style="3" bestFit="1" customWidth="1"/>
    <col min="2" max="2" width="1" style="3" customWidth="1"/>
    <col min="3" max="3" width="14.140625" style="3" bestFit="1" customWidth="1"/>
    <col min="4" max="4" width="1" style="3" customWidth="1"/>
    <col min="5" max="5" width="20.140625" style="3" bestFit="1" customWidth="1"/>
    <col min="6" max="6" width="1" style="3" customWidth="1"/>
    <col min="7" max="7" width="20.5703125" style="3" bestFit="1" customWidth="1"/>
    <col min="8" max="8" width="1" style="3" customWidth="1"/>
    <col min="9" max="9" width="12.5703125" style="3" bestFit="1" customWidth="1"/>
    <col min="10" max="10" width="1" style="3" customWidth="1"/>
    <col min="11" max="11" width="17.140625" style="3" bestFit="1" customWidth="1"/>
    <col min="12" max="12" width="1" style="3" customWidth="1"/>
    <col min="13" max="13" width="13.85546875" style="3" bestFit="1" customWidth="1"/>
    <col min="14" max="14" width="1" style="3" customWidth="1"/>
    <col min="15" max="15" width="18.7109375" style="3" bestFit="1" customWidth="1"/>
    <col min="16" max="16" width="1" style="3" customWidth="1"/>
    <col min="17" max="17" width="14.140625" style="3" bestFit="1" customWidth="1"/>
    <col min="18" max="18" width="1.140625" style="3" customWidth="1"/>
    <col min="19" max="19" width="10.85546875" style="3" bestFit="1" customWidth="1"/>
    <col min="20" max="20" width="1" style="3" customWidth="1"/>
    <col min="21" max="21" width="20.140625" style="3" bestFit="1" customWidth="1"/>
    <col min="22" max="22" width="1" style="3" customWidth="1"/>
    <col min="23" max="23" width="20.5703125" style="3" bestFit="1" customWidth="1"/>
    <col min="24" max="24" width="1" style="3" customWidth="1"/>
    <col min="25" max="25" width="30.7109375" style="3" bestFit="1" customWidth="1"/>
    <col min="26" max="26" width="1" style="3" customWidth="1"/>
    <col min="27" max="27" width="9.140625" style="3" customWidth="1"/>
    <col min="28" max="16384" width="9.140625" style="3"/>
  </cols>
  <sheetData>
    <row r="2" spans="1:25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/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/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/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5" spans="1:25" ht="25.5">
      <c r="A5" s="15" t="s">
        <v>178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4"/>
      <c r="Y5" s="14"/>
    </row>
    <row r="6" spans="1:25" ht="25.5">
      <c r="A6" s="15" t="s">
        <v>179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Y6" s="5"/>
    </row>
    <row r="7" spans="1:25" ht="24.75" thickBot="1">
      <c r="A7" s="2" t="s">
        <v>3</v>
      </c>
      <c r="C7" s="2" t="s">
        <v>123</v>
      </c>
      <c r="D7" s="2" t="s">
        <v>4</v>
      </c>
      <c r="E7" s="2" t="s">
        <v>4</v>
      </c>
      <c r="F7" s="2" t="s">
        <v>4</v>
      </c>
      <c r="G7" s="2" t="s">
        <v>4</v>
      </c>
      <c r="I7" s="2" t="s">
        <v>5</v>
      </c>
      <c r="J7" s="2" t="s">
        <v>5</v>
      </c>
      <c r="K7" s="2" t="s">
        <v>5</v>
      </c>
      <c r="L7" s="2" t="s">
        <v>5</v>
      </c>
      <c r="M7" s="2" t="s">
        <v>5</v>
      </c>
      <c r="N7" s="2" t="s">
        <v>5</v>
      </c>
      <c r="O7" s="2" t="s">
        <v>5</v>
      </c>
      <c r="Q7" s="2" t="s">
        <v>6</v>
      </c>
      <c r="R7" s="2"/>
      <c r="S7" s="2" t="s">
        <v>6</v>
      </c>
      <c r="T7" s="2" t="s">
        <v>6</v>
      </c>
      <c r="U7" s="2" t="s">
        <v>6</v>
      </c>
      <c r="V7" s="2" t="s">
        <v>6</v>
      </c>
      <c r="W7" s="2" t="s">
        <v>6</v>
      </c>
      <c r="X7" s="2" t="s">
        <v>6</v>
      </c>
      <c r="Y7" s="2" t="s">
        <v>6</v>
      </c>
    </row>
    <row r="8" spans="1:25" ht="24.75" thickBot="1">
      <c r="A8" s="2" t="s">
        <v>3</v>
      </c>
      <c r="C8" s="2" t="s">
        <v>7</v>
      </c>
      <c r="E8" s="2" t="s">
        <v>8</v>
      </c>
      <c r="G8" s="2" t="s">
        <v>9</v>
      </c>
      <c r="I8" s="2" t="s">
        <v>10</v>
      </c>
      <c r="J8" s="2" t="s">
        <v>10</v>
      </c>
      <c r="K8" s="2" t="s">
        <v>10</v>
      </c>
      <c r="M8" s="2" t="s">
        <v>11</v>
      </c>
      <c r="N8" s="2" t="s">
        <v>11</v>
      </c>
      <c r="O8" s="2" t="s">
        <v>11</v>
      </c>
      <c r="Q8" s="2" t="s">
        <v>7</v>
      </c>
      <c r="R8" s="9"/>
      <c r="S8" s="2" t="s">
        <v>12</v>
      </c>
      <c r="U8" s="2" t="s">
        <v>8</v>
      </c>
      <c r="W8" s="2" t="s">
        <v>9</v>
      </c>
      <c r="Y8" s="2" t="s">
        <v>13</v>
      </c>
    </row>
    <row r="9" spans="1:25" ht="24.75" thickBot="1">
      <c r="A9" s="2" t="s">
        <v>3</v>
      </c>
      <c r="C9" s="2" t="s">
        <v>7</v>
      </c>
      <c r="E9" s="2" t="s">
        <v>8</v>
      </c>
      <c r="G9" s="2" t="s">
        <v>9</v>
      </c>
      <c r="I9" s="2" t="s">
        <v>7</v>
      </c>
      <c r="K9" s="2" t="s">
        <v>8</v>
      </c>
      <c r="M9" s="2" t="s">
        <v>7</v>
      </c>
      <c r="O9" s="2" t="s">
        <v>14</v>
      </c>
      <c r="Q9" s="2" t="s">
        <v>7</v>
      </c>
      <c r="R9" s="9"/>
      <c r="S9" s="2" t="s">
        <v>12</v>
      </c>
      <c r="U9" s="2" t="s">
        <v>8</v>
      </c>
      <c r="W9" s="2" t="s">
        <v>9</v>
      </c>
      <c r="Y9" s="2" t="s">
        <v>13</v>
      </c>
    </row>
    <row r="10" spans="1:25" ht="24">
      <c r="A10" s="4" t="s">
        <v>15</v>
      </c>
      <c r="C10" s="5">
        <v>7669354</v>
      </c>
      <c r="E10" s="5">
        <v>57075779464</v>
      </c>
      <c r="G10" s="5">
        <v>73721385393.578995</v>
      </c>
      <c r="I10" s="5">
        <v>0</v>
      </c>
      <c r="K10" s="5">
        <v>0</v>
      </c>
      <c r="M10" s="5">
        <v>-2019057</v>
      </c>
      <c r="O10" s="5">
        <v>18327454545</v>
      </c>
      <c r="Q10" s="5">
        <v>5650297</v>
      </c>
      <c r="R10" s="5"/>
      <c r="S10" s="5">
        <v>8180</v>
      </c>
      <c r="U10" s="5">
        <v>42049839601</v>
      </c>
      <c r="W10" s="5">
        <v>45944423854.712997</v>
      </c>
      <c r="Y10" s="7">
        <v>7.392899738013538E-3</v>
      </c>
    </row>
    <row r="11" spans="1:25" ht="24">
      <c r="A11" s="4" t="s">
        <v>16</v>
      </c>
      <c r="C11" s="5">
        <v>9693936</v>
      </c>
      <c r="E11" s="5">
        <v>54546943064</v>
      </c>
      <c r="G11" s="5">
        <v>46273306502.001602</v>
      </c>
      <c r="I11" s="5">
        <v>0</v>
      </c>
      <c r="K11" s="5">
        <v>0</v>
      </c>
      <c r="M11" s="5">
        <v>-193879</v>
      </c>
      <c r="O11" s="5">
        <v>903840257</v>
      </c>
      <c r="Q11" s="5">
        <v>9500057</v>
      </c>
      <c r="R11" s="5"/>
      <c r="S11" s="5">
        <v>4314</v>
      </c>
      <c r="U11" s="5">
        <v>53456002626</v>
      </c>
      <c r="W11" s="5">
        <v>40739395584.906898</v>
      </c>
      <c r="Y11" s="7">
        <v>6.5553606221920814E-3</v>
      </c>
    </row>
    <row r="12" spans="1:25" ht="24">
      <c r="A12" s="4" t="s">
        <v>17</v>
      </c>
      <c r="C12" s="5">
        <v>299832223</v>
      </c>
      <c r="E12" s="5">
        <v>105288668129</v>
      </c>
      <c r="G12" s="5">
        <v>173166016559.70001</v>
      </c>
      <c r="I12" s="5">
        <v>0</v>
      </c>
      <c r="K12" s="5">
        <v>0</v>
      </c>
      <c r="M12" s="5">
        <v>-7596645</v>
      </c>
      <c r="O12" s="5">
        <v>3111596377</v>
      </c>
      <c r="Q12" s="5">
        <v>292235578</v>
      </c>
      <c r="R12" s="5"/>
      <c r="S12" s="5">
        <v>382</v>
      </c>
      <c r="U12" s="5">
        <v>102621040793</v>
      </c>
      <c r="W12" s="5">
        <v>110969768550.76401</v>
      </c>
      <c r="Y12" s="7">
        <v>1.7856103178932572E-2</v>
      </c>
    </row>
    <row r="13" spans="1:25" ht="24">
      <c r="A13" s="4" t="s">
        <v>18</v>
      </c>
      <c r="C13" s="5">
        <v>25571766</v>
      </c>
      <c r="E13" s="5">
        <v>58471604783</v>
      </c>
      <c r="G13" s="5">
        <v>93340822579.725601</v>
      </c>
      <c r="I13" s="5">
        <v>0</v>
      </c>
      <c r="K13" s="5">
        <v>0</v>
      </c>
      <c r="M13" s="5">
        <v>-511436</v>
      </c>
      <c r="O13" s="5">
        <v>1668037384</v>
      </c>
      <c r="Q13" s="5">
        <v>25060330</v>
      </c>
      <c r="R13" s="5"/>
      <c r="S13" s="5">
        <v>3301</v>
      </c>
      <c r="U13" s="5">
        <v>57302171133</v>
      </c>
      <c r="W13" s="5">
        <v>82231940641.486496</v>
      </c>
      <c r="Y13" s="7">
        <v>1.3231910238927251E-2</v>
      </c>
    </row>
    <row r="14" spans="1:25" ht="24">
      <c r="A14" s="4" t="s">
        <v>19</v>
      </c>
      <c r="C14" s="5">
        <v>120289181</v>
      </c>
      <c r="E14" s="5">
        <v>55124077481</v>
      </c>
      <c r="G14" s="5">
        <v>55601659073.468201</v>
      </c>
      <c r="I14" s="5">
        <v>0</v>
      </c>
      <c r="K14" s="5">
        <v>0</v>
      </c>
      <c r="M14" s="5">
        <v>-18330557</v>
      </c>
      <c r="O14" s="5">
        <v>8111633766</v>
      </c>
      <c r="Q14" s="5">
        <v>101958624</v>
      </c>
      <c r="R14" s="5"/>
      <c r="S14" s="5">
        <v>358</v>
      </c>
      <c r="U14" s="5">
        <v>46723861985</v>
      </c>
      <c r="W14" s="5">
        <v>36284005327.017601</v>
      </c>
      <c r="Y14" s="7">
        <v>5.8384454732622283E-3</v>
      </c>
    </row>
    <row r="15" spans="1:25" ht="24">
      <c r="A15" s="4" t="s">
        <v>20</v>
      </c>
      <c r="C15" s="5">
        <v>9043647</v>
      </c>
      <c r="E15" s="5">
        <v>17599622992</v>
      </c>
      <c r="G15" s="5">
        <v>23912967218.931</v>
      </c>
      <c r="I15" s="5">
        <v>0</v>
      </c>
      <c r="K15" s="5">
        <v>0</v>
      </c>
      <c r="M15" s="5">
        <v>-9043647</v>
      </c>
      <c r="O15" s="5">
        <v>21531792575</v>
      </c>
      <c r="Q15" s="5">
        <v>0</v>
      </c>
      <c r="R15" s="5"/>
      <c r="S15" s="5">
        <v>0</v>
      </c>
      <c r="U15" s="5">
        <v>0</v>
      </c>
      <c r="W15" s="5">
        <v>0</v>
      </c>
      <c r="Y15" s="7">
        <v>0</v>
      </c>
    </row>
    <row r="16" spans="1:25" ht="24">
      <c r="A16" s="4" t="s">
        <v>21</v>
      </c>
      <c r="C16" s="5">
        <v>175315130</v>
      </c>
      <c r="E16" s="5">
        <v>102387332379</v>
      </c>
      <c r="G16" s="5">
        <v>104737474990.87601</v>
      </c>
      <c r="I16" s="5">
        <v>0</v>
      </c>
      <c r="K16" s="5">
        <v>0</v>
      </c>
      <c r="M16" s="5">
        <v>-3506303</v>
      </c>
      <c r="O16" s="5">
        <v>1887110387</v>
      </c>
      <c r="Q16" s="5">
        <v>171808827</v>
      </c>
      <c r="R16" s="5"/>
      <c r="S16" s="5">
        <v>470</v>
      </c>
      <c r="U16" s="5">
        <v>100339585499</v>
      </c>
      <c r="W16" s="5">
        <v>80269685305.294495</v>
      </c>
      <c r="Y16" s="7">
        <v>1.291616448038377E-2</v>
      </c>
    </row>
    <row r="17" spans="1:25" ht="24">
      <c r="A17" s="4" t="s">
        <v>22</v>
      </c>
      <c r="C17" s="5">
        <v>300644120</v>
      </c>
      <c r="E17" s="5">
        <v>218649976451</v>
      </c>
      <c r="G17" s="5">
        <v>358925200270.68597</v>
      </c>
      <c r="I17" s="5">
        <v>0</v>
      </c>
      <c r="K17" s="5">
        <v>0</v>
      </c>
      <c r="M17" s="5">
        <v>0</v>
      </c>
      <c r="O17" s="5">
        <v>0</v>
      </c>
      <c r="Q17" s="5">
        <v>300644120</v>
      </c>
      <c r="R17" s="5"/>
      <c r="S17" s="5">
        <v>1007</v>
      </c>
      <c r="U17" s="5">
        <v>218649976451</v>
      </c>
      <c r="W17" s="5">
        <v>300947274498.40198</v>
      </c>
      <c r="Y17" s="7">
        <v>4.8425311281096756E-2</v>
      </c>
    </row>
    <row r="18" spans="1:25" ht="24">
      <c r="A18" s="4" t="s">
        <v>23</v>
      </c>
      <c r="C18" s="5">
        <v>4632393</v>
      </c>
      <c r="E18" s="5">
        <v>12844783872</v>
      </c>
      <c r="G18" s="5">
        <v>14274973811.115</v>
      </c>
      <c r="I18" s="5">
        <v>0</v>
      </c>
      <c r="K18" s="5">
        <v>0</v>
      </c>
      <c r="M18" s="5">
        <v>-92648</v>
      </c>
      <c r="O18" s="5">
        <v>280717791</v>
      </c>
      <c r="Q18" s="5">
        <v>4539745</v>
      </c>
      <c r="R18" s="5"/>
      <c r="S18" s="5">
        <v>3141</v>
      </c>
      <c r="U18" s="5">
        <v>12587887807</v>
      </c>
      <c r="W18" s="5">
        <v>14174495977.682199</v>
      </c>
      <c r="Y18" s="7">
        <v>2.280812747402234E-3</v>
      </c>
    </row>
    <row r="19" spans="1:25" ht="24">
      <c r="A19" s="4" t="s">
        <v>24</v>
      </c>
      <c r="C19" s="5">
        <v>7586288</v>
      </c>
      <c r="E19" s="5">
        <v>40690594996</v>
      </c>
      <c r="G19" s="5">
        <v>28890144065.498402</v>
      </c>
      <c r="I19" s="5">
        <v>0</v>
      </c>
      <c r="K19" s="5">
        <v>0</v>
      </c>
      <c r="M19" s="5">
        <v>-151726</v>
      </c>
      <c r="O19" s="5">
        <v>551307408</v>
      </c>
      <c r="Q19" s="5">
        <v>7434562</v>
      </c>
      <c r="R19" s="5"/>
      <c r="S19" s="5">
        <v>3127</v>
      </c>
      <c r="U19" s="5">
        <v>39876781809</v>
      </c>
      <c r="W19" s="5">
        <v>23109550515.5247</v>
      </c>
      <c r="Y19" s="7">
        <v>3.7185489689040398E-3</v>
      </c>
    </row>
    <row r="20" spans="1:25" ht="24">
      <c r="A20" s="4" t="s">
        <v>25</v>
      </c>
      <c r="C20" s="5">
        <v>45952176</v>
      </c>
      <c r="E20" s="5">
        <v>126256542653</v>
      </c>
      <c r="G20" s="5">
        <v>157226293822.73801</v>
      </c>
      <c r="I20" s="5">
        <v>0</v>
      </c>
      <c r="K20" s="5">
        <v>0</v>
      </c>
      <c r="M20" s="5">
        <v>-919044</v>
      </c>
      <c r="O20" s="5">
        <v>2965466717</v>
      </c>
      <c r="Q20" s="5">
        <v>45033132</v>
      </c>
      <c r="R20" s="5"/>
      <c r="S20" s="5">
        <v>3106</v>
      </c>
      <c r="U20" s="5">
        <v>123731410482</v>
      </c>
      <c r="W20" s="5">
        <v>139040664189.448</v>
      </c>
      <c r="Y20" s="7">
        <v>2.2372980301372407E-2</v>
      </c>
    </row>
    <row r="21" spans="1:25" ht="24">
      <c r="A21" s="4" t="s">
        <v>26</v>
      </c>
      <c r="C21" s="5">
        <v>14185297</v>
      </c>
      <c r="E21" s="5">
        <v>123560696902</v>
      </c>
      <c r="G21" s="5">
        <v>150315535187.181</v>
      </c>
      <c r="I21" s="5">
        <v>0</v>
      </c>
      <c r="K21" s="5">
        <v>0</v>
      </c>
      <c r="M21" s="5">
        <v>-283706</v>
      </c>
      <c r="O21" s="5">
        <v>2696091603</v>
      </c>
      <c r="Q21" s="5">
        <v>13901591</v>
      </c>
      <c r="R21" s="5"/>
      <c r="S21" s="5">
        <v>9190</v>
      </c>
      <c r="U21" s="5">
        <v>121089482441</v>
      </c>
      <c r="W21" s="5">
        <v>126995475343.32401</v>
      </c>
      <c r="Y21" s="7">
        <v>2.0434793553260666E-2</v>
      </c>
    </row>
    <row r="22" spans="1:25" ht="24">
      <c r="A22" s="4" t="s">
        <v>27</v>
      </c>
      <c r="C22" s="5">
        <v>2255284</v>
      </c>
      <c r="E22" s="5">
        <v>32350623488</v>
      </c>
      <c r="G22" s="5">
        <v>40689850842.629997</v>
      </c>
      <c r="I22" s="5">
        <v>0</v>
      </c>
      <c r="K22" s="5">
        <v>0</v>
      </c>
      <c r="M22" s="5">
        <v>-45106</v>
      </c>
      <c r="O22" s="5">
        <v>786571658</v>
      </c>
      <c r="Q22" s="5">
        <v>2210178</v>
      </c>
      <c r="R22" s="5"/>
      <c r="S22" s="5">
        <v>16390</v>
      </c>
      <c r="U22" s="5">
        <v>31703606428</v>
      </c>
      <c r="W22" s="5">
        <v>36009279756.350998</v>
      </c>
      <c r="Y22" s="7">
        <v>5.794239486354452E-3</v>
      </c>
    </row>
    <row r="23" spans="1:25" ht="24">
      <c r="A23" s="4" t="s">
        <v>28</v>
      </c>
      <c r="C23" s="5">
        <v>18373824</v>
      </c>
      <c r="E23" s="5">
        <v>47096305748</v>
      </c>
      <c r="G23" s="5">
        <v>45314223872.8032</v>
      </c>
      <c r="I23" s="5">
        <v>0</v>
      </c>
      <c r="K23" s="5">
        <v>0</v>
      </c>
      <c r="M23" s="5">
        <v>0</v>
      </c>
      <c r="O23" s="5">
        <v>0</v>
      </c>
      <c r="Q23" s="5">
        <v>18373824</v>
      </c>
      <c r="R23" s="5"/>
      <c r="S23" s="5">
        <v>1975</v>
      </c>
      <c r="U23" s="5">
        <v>47096305748</v>
      </c>
      <c r="W23" s="5">
        <v>36072387000.720001</v>
      </c>
      <c r="Y23" s="7">
        <v>5.8043940490025269E-3</v>
      </c>
    </row>
    <row r="24" spans="1:25" ht="24">
      <c r="A24" s="4" t="s">
        <v>29</v>
      </c>
      <c r="C24" s="5">
        <v>2070179</v>
      </c>
      <c r="E24" s="5">
        <v>87218934394</v>
      </c>
      <c r="G24" s="5">
        <v>125813532409.97301</v>
      </c>
      <c r="I24" s="5">
        <v>0</v>
      </c>
      <c r="K24" s="5">
        <v>0</v>
      </c>
      <c r="M24" s="5">
        <v>-248564</v>
      </c>
      <c r="O24" s="5">
        <v>12585455272</v>
      </c>
      <c r="Q24" s="5">
        <v>1821615</v>
      </c>
      <c r="R24" s="5"/>
      <c r="S24" s="5">
        <v>44480</v>
      </c>
      <c r="U24" s="5">
        <v>76746657737</v>
      </c>
      <c r="W24" s="5">
        <v>80543333860.559998</v>
      </c>
      <c r="Y24" s="7">
        <v>1.2960197165153689E-2</v>
      </c>
    </row>
    <row r="25" spans="1:25" ht="24">
      <c r="A25" s="4" t="s">
        <v>30</v>
      </c>
      <c r="C25" s="5">
        <v>32785296</v>
      </c>
      <c r="E25" s="5">
        <v>100303865310</v>
      </c>
      <c r="G25" s="5">
        <v>111132662096.808</v>
      </c>
      <c r="I25" s="5">
        <v>0</v>
      </c>
      <c r="K25" s="5">
        <v>0</v>
      </c>
      <c r="M25" s="5">
        <v>-655706</v>
      </c>
      <c r="O25" s="5">
        <v>2047969903</v>
      </c>
      <c r="Q25" s="5">
        <v>32129590</v>
      </c>
      <c r="R25" s="5"/>
      <c r="S25" s="5">
        <v>2521</v>
      </c>
      <c r="U25" s="5">
        <v>98297787760</v>
      </c>
      <c r="W25" s="5">
        <v>80516754146.479507</v>
      </c>
      <c r="Y25" s="7">
        <v>1.295592023348765E-2</v>
      </c>
    </row>
    <row r="26" spans="1:25" ht="24">
      <c r="A26" s="4" t="s">
        <v>31</v>
      </c>
      <c r="C26" s="5">
        <v>856308</v>
      </c>
      <c r="E26" s="5">
        <v>162954226330</v>
      </c>
      <c r="G26" s="5">
        <v>228422999801.79001</v>
      </c>
      <c r="I26" s="5">
        <v>0</v>
      </c>
      <c r="K26" s="5">
        <v>0</v>
      </c>
      <c r="M26" s="5">
        <v>-17127</v>
      </c>
      <c r="O26" s="5">
        <v>4349113883</v>
      </c>
      <c r="Q26" s="5">
        <v>839181</v>
      </c>
      <c r="R26" s="5"/>
      <c r="S26" s="5">
        <v>268220</v>
      </c>
      <c r="U26" s="5">
        <v>159694981954</v>
      </c>
      <c r="W26" s="5">
        <v>223745871309.47101</v>
      </c>
      <c r="Y26" s="7">
        <v>3.6002862907066745E-2</v>
      </c>
    </row>
    <row r="27" spans="1:25" ht="24">
      <c r="A27" s="4" t="s">
        <v>32</v>
      </c>
      <c r="C27" s="5">
        <v>5221199</v>
      </c>
      <c r="E27" s="5">
        <v>72010122990</v>
      </c>
      <c r="G27" s="5">
        <v>40379233697.091003</v>
      </c>
      <c r="I27" s="5">
        <v>0</v>
      </c>
      <c r="K27" s="5">
        <v>0</v>
      </c>
      <c r="M27" s="5">
        <v>-104424</v>
      </c>
      <c r="O27" s="5">
        <v>711048341</v>
      </c>
      <c r="Q27" s="5">
        <v>5116775</v>
      </c>
      <c r="R27" s="5"/>
      <c r="S27" s="5">
        <v>6100</v>
      </c>
      <c r="U27" s="5">
        <v>70569920254</v>
      </c>
      <c r="W27" s="5">
        <v>31026614151.375</v>
      </c>
      <c r="Y27" s="7">
        <v>4.9924806622124573E-3</v>
      </c>
    </row>
    <row r="28" spans="1:25" ht="24">
      <c r="A28" s="4" t="s">
        <v>33</v>
      </c>
      <c r="C28" s="5">
        <v>3772145</v>
      </c>
      <c r="E28" s="5">
        <v>187114443606</v>
      </c>
      <c r="G28" s="5">
        <v>188459959054.185</v>
      </c>
      <c r="I28" s="5">
        <v>0</v>
      </c>
      <c r="K28" s="5">
        <v>0</v>
      </c>
      <c r="M28" s="5">
        <v>-1311188</v>
      </c>
      <c r="O28" s="5">
        <v>59885014100</v>
      </c>
      <c r="Q28" s="5">
        <v>2460957</v>
      </c>
      <c r="R28" s="5"/>
      <c r="S28" s="5">
        <v>38350</v>
      </c>
      <c r="U28" s="5">
        <v>122073939310</v>
      </c>
      <c r="W28" s="5">
        <v>93816153629.347504</v>
      </c>
      <c r="Y28" s="7">
        <v>1.5095921537313912E-2</v>
      </c>
    </row>
    <row r="29" spans="1:25" ht="24">
      <c r="A29" s="4" t="s">
        <v>34</v>
      </c>
      <c r="C29" s="5">
        <v>22740</v>
      </c>
      <c r="E29" s="5">
        <v>3692336489</v>
      </c>
      <c r="G29" s="5">
        <v>2958502743.3600001</v>
      </c>
      <c r="I29" s="5">
        <v>0</v>
      </c>
      <c r="K29" s="5">
        <v>0</v>
      </c>
      <c r="M29" s="5">
        <v>-455</v>
      </c>
      <c r="O29" s="5">
        <v>56848678</v>
      </c>
      <c r="Q29" s="5">
        <v>22285</v>
      </c>
      <c r="R29" s="5"/>
      <c r="S29" s="5">
        <v>124260</v>
      </c>
      <c r="U29" s="5">
        <v>3618457285</v>
      </c>
      <c r="W29" s="5">
        <v>2752657752.105</v>
      </c>
      <c r="Y29" s="7">
        <v>4.4292911015120858E-4</v>
      </c>
    </row>
    <row r="30" spans="1:25" ht="24">
      <c r="A30" s="4" t="s">
        <v>35</v>
      </c>
      <c r="C30" s="5">
        <v>3727479</v>
      </c>
      <c r="E30" s="5">
        <v>106814753507</v>
      </c>
      <c r="G30" s="5">
        <v>126869489118.28799</v>
      </c>
      <c r="I30" s="5">
        <v>0</v>
      </c>
      <c r="K30" s="5">
        <v>0</v>
      </c>
      <c r="M30" s="5">
        <v>0</v>
      </c>
      <c r="O30" s="5">
        <v>0</v>
      </c>
      <c r="Q30" s="5">
        <v>3727479</v>
      </c>
      <c r="R30" s="5"/>
      <c r="S30" s="5">
        <v>27920</v>
      </c>
      <c r="U30" s="5">
        <v>106814753507</v>
      </c>
      <c r="W30" s="5">
        <v>103451989958.604</v>
      </c>
      <c r="Y30" s="7">
        <v>1.6646420289880035E-2</v>
      </c>
    </row>
    <row r="31" spans="1:25" ht="24">
      <c r="A31" s="4" t="s">
        <v>36</v>
      </c>
      <c r="C31" s="5">
        <v>6388556</v>
      </c>
      <c r="E31" s="5">
        <v>152275208345</v>
      </c>
      <c r="G31" s="5">
        <v>288124185444.966</v>
      </c>
      <c r="I31" s="5">
        <v>0</v>
      </c>
      <c r="K31" s="5">
        <v>0</v>
      </c>
      <c r="M31" s="5">
        <v>-1128265</v>
      </c>
      <c r="O31" s="5">
        <v>47288603742</v>
      </c>
      <c r="Q31" s="5">
        <v>5260291</v>
      </c>
      <c r="R31" s="5"/>
      <c r="S31" s="5">
        <v>35860</v>
      </c>
      <c r="U31" s="5">
        <v>125382309864</v>
      </c>
      <c r="W31" s="5">
        <v>187511662750.203</v>
      </c>
      <c r="Y31" s="7">
        <v>3.0172430212730941E-2</v>
      </c>
    </row>
    <row r="32" spans="1:25" ht="24">
      <c r="A32" s="4" t="s">
        <v>37</v>
      </c>
      <c r="C32" s="5">
        <v>15797769</v>
      </c>
      <c r="E32" s="5">
        <v>83799316373</v>
      </c>
      <c r="G32" s="5">
        <v>97771686180.725693</v>
      </c>
      <c r="I32" s="5">
        <v>0</v>
      </c>
      <c r="K32" s="5">
        <v>0</v>
      </c>
      <c r="M32" s="5">
        <v>-315956</v>
      </c>
      <c r="O32" s="5">
        <v>1822418838</v>
      </c>
      <c r="Q32" s="5">
        <v>15481813</v>
      </c>
      <c r="R32" s="5"/>
      <c r="S32" s="5">
        <v>5880</v>
      </c>
      <c r="U32" s="5">
        <v>82123326756</v>
      </c>
      <c r="W32" s="5">
        <v>90491413730.382004</v>
      </c>
      <c r="Y32" s="7">
        <v>1.4560938906869983E-2</v>
      </c>
    </row>
    <row r="33" spans="1:25" ht="24">
      <c r="A33" s="4" t="s">
        <v>38</v>
      </c>
      <c r="C33" s="5">
        <v>25041557</v>
      </c>
      <c r="E33" s="5">
        <v>65239594489</v>
      </c>
      <c r="G33" s="5">
        <v>117990733147.929</v>
      </c>
      <c r="I33" s="5">
        <v>0</v>
      </c>
      <c r="K33" s="5">
        <v>0</v>
      </c>
      <c r="M33" s="5">
        <v>-500832</v>
      </c>
      <c r="O33" s="5">
        <v>2057622532</v>
      </c>
      <c r="Q33" s="5">
        <v>24540725</v>
      </c>
      <c r="R33" s="5"/>
      <c r="S33" s="5">
        <v>3728</v>
      </c>
      <c r="U33" s="5">
        <v>63934800360</v>
      </c>
      <c r="W33" s="5">
        <v>90943470254.339996</v>
      </c>
      <c r="Y33" s="7">
        <v>1.4633679149910237E-2</v>
      </c>
    </row>
    <row r="34" spans="1:25" ht="24">
      <c r="A34" s="4" t="s">
        <v>39</v>
      </c>
      <c r="C34" s="5">
        <v>74119908</v>
      </c>
      <c r="E34" s="5">
        <v>194793838307</v>
      </c>
      <c r="G34" s="5">
        <v>143305449894.69299</v>
      </c>
      <c r="I34" s="5">
        <v>0</v>
      </c>
      <c r="K34" s="5">
        <v>0</v>
      </c>
      <c r="M34" s="5">
        <v>-1482399</v>
      </c>
      <c r="O34" s="5">
        <v>2645085105</v>
      </c>
      <c r="Q34" s="5">
        <v>72637509</v>
      </c>
      <c r="R34" s="5"/>
      <c r="S34" s="5">
        <v>1560</v>
      </c>
      <c r="U34" s="5">
        <v>190897959334</v>
      </c>
      <c r="W34" s="5">
        <v>112640292681.46201</v>
      </c>
      <c r="Y34" s="7">
        <v>1.8124906580347204E-2</v>
      </c>
    </row>
    <row r="35" spans="1:25" ht="24">
      <c r="A35" s="4" t="s">
        <v>40</v>
      </c>
      <c r="C35" s="5">
        <v>15531665</v>
      </c>
      <c r="E35" s="5">
        <v>73015287967</v>
      </c>
      <c r="G35" s="5">
        <v>43291661467.473</v>
      </c>
      <c r="I35" s="5">
        <v>0</v>
      </c>
      <c r="K35" s="5">
        <v>0</v>
      </c>
      <c r="M35" s="5">
        <v>-174851</v>
      </c>
      <c r="O35" s="5">
        <v>440260731</v>
      </c>
      <c r="Q35" s="5">
        <v>15356814</v>
      </c>
      <c r="R35" s="5"/>
      <c r="S35" s="5">
        <v>2679</v>
      </c>
      <c r="U35" s="5">
        <v>72193302937</v>
      </c>
      <c r="W35" s="5">
        <v>40896116322.999298</v>
      </c>
      <c r="Y35" s="7">
        <v>6.5805784964492143E-3</v>
      </c>
    </row>
    <row r="36" spans="1:25" ht="24">
      <c r="A36" s="4" t="s">
        <v>41</v>
      </c>
      <c r="C36" s="5">
        <v>229605</v>
      </c>
      <c r="E36" s="5">
        <v>9767302772</v>
      </c>
      <c r="G36" s="5">
        <v>10738637904.262501</v>
      </c>
      <c r="I36" s="5">
        <v>0</v>
      </c>
      <c r="K36" s="5">
        <v>0</v>
      </c>
      <c r="M36" s="5">
        <v>-4593</v>
      </c>
      <c r="O36" s="5">
        <v>195701070</v>
      </c>
      <c r="Q36" s="5">
        <v>225012</v>
      </c>
      <c r="R36" s="5"/>
      <c r="S36" s="5">
        <v>42700</v>
      </c>
      <c r="U36" s="5">
        <v>9571918431</v>
      </c>
      <c r="W36" s="5">
        <v>9550844726.2199993</v>
      </c>
      <c r="Y36" s="7">
        <v>1.5368227861026224E-3</v>
      </c>
    </row>
    <row r="37" spans="1:25" ht="24">
      <c r="A37" s="4" t="s">
        <v>42</v>
      </c>
      <c r="C37" s="5">
        <v>45802558</v>
      </c>
      <c r="E37" s="5">
        <v>93277980063</v>
      </c>
      <c r="G37" s="5">
        <v>66155137629.194702</v>
      </c>
      <c r="I37" s="5">
        <v>0</v>
      </c>
      <c r="K37" s="5">
        <v>0</v>
      </c>
      <c r="M37" s="5">
        <v>-916052</v>
      </c>
      <c r="O37" s="5">
        <v>1140492855</v>
      </c>
      <c r="Q37" s="5">
        <v>44886506</v>
      </c>
      <c r="R37" s="5"/>
      <c r="S37" s="5">
        <v>1155</v>
      </c>
      <c r="U37" s="5">
        <v>91412418750</v>
      </c>
      <c r="W37" s="5">
        <v>51535443139.141502</v>
      </c>
      <c r="Y37" s="7">
        <v>8.2925485209384784E-3</v>
      </c>
    </row>
    <row r="38" spans="1:25" ht="24">
      <c r="A38" s="4" t="s">
        <v>43</v>
      </c>
      <c r="C38" s="5">
        <v>6308578</v>
      </c>
      <c r="E38" s="5">
        <v>95741941294</v>
      </c>
      <c r="G38" s="5">
        <v>62835840448.218002</v>
      </c>
      <c r="I38" s="5">
        <v>0</v>
      </c>
      <c r="K38" s="5">
        <v>0</v>
      </c>
      <c r="M38" s="5">
        <v>-126172</v>
      </c>
      <c r="O38" s="5">
        <v>1134076479</v>
      </c>
      <c r="Q38" s="5">
        <v>6182406</v>
      </c>
      <c r="R38" s="5"/>
      <c r="S38" s="5">
        <v>9640</v>
      </c>
      <c r="U38" s="5">
        <v>93827095791</v>
      </c>
      <c r="W38" s="5">
        <v>59243783396.652</v>
      </c>
      <c r="Y38" s="7">
        <v>9.5328946149601315E-3</v>
      </c>
    </row>
    <row r="39" spans="1:25" ht="24">
      <c r="A39" s="4" t="s">
        <v>44</v>
      </c>
      <c r="C39" s="5">
        <v>2642030</v>
      </c>
      <c r="E39" s="5">
        <v>45051818116</v>
      </c>
      <c r="G39" s="5">
        <v>76110461525.070007</v>
      </c>
      <c r="I39" s="5">
        <v>0</v>
      </c>
      <c r="K39" s="5">
        <v>0</v>
      </c>
      <c r="M39" s="5">
        <v>-52841</v>
      </c>
      <c r="O39" s="5">
        <v>1444847337</v>
      </c>
      <c r="Q39" s="5">
        <v>2589189</v>
      </c>
      <c r="R39" s="5"/>
      <c r="S39" s="5">
        <v>28420</v>
      </c>
      <c r="U39" s="5">
        <v>44150774935</v>
      </c>
      <c r="W39" s="5">
        <v>73146922109.289001</v>
      </c>
      <c r="Y39" s="7">
        <v>1.1770043368228834E-2</v>
      </c>
    </row>
    <row r="40" spans="1:25" ht="24">
      <c r="A40" s="4" t="s">
        <v>45</v>
      </c>
      <c r="C40" s="5">
        <v>30999806</v>
      </c>
      <c r="E40" s="5">
        <v>92725969761</v>
      </c>
      <c r="G40" s="5">
        <v>65236111095.653099</v>
      </c>
      <c r="I40" s="5">
        <v>0</v>
      </c>
      <c r="K40" s="5">
        <v>0</v>
      </c>
      <c r="M40" s="5">
        <v>-619997</v>
      </c>
      <c r="O40" s="5">
        <v>1162356931</v>
      </c>
      <c r="Q40" s="5">
        <v>30379809</v>
      </c>
      <c r="R40" s="5"/>
      <c r="S40" s="5">
        <v>1727</v>
      </c>
      <c r="U40" s="5">
        <v>90871447733</v>
      </c>
      <c r="W40" s="5">
        <v>52153757858.649101</v>
      </c>
      <c r="Y40" s="7">
        <v>8.3920413068816133E-3</v>
      </c>
    </row>
    <row r="41" spans="1:25" ht="24">
      <c r="A41" s="4" t="s">
        <v>46</v>
      </c>
      <c r="C41" s="5">
        <v>19561580</v>
      </c>
      <c r="E41" s="5">
        <v>127261261815</v>
      </c>
      <c r="G41" s="5">
        <v>60202303902.503998</v>
      </c>
      <c r="I41" s="5">
        <v>0</v>
      </c>
      <c r="K41" s="5">
        <v>0</v>
      </c>
      <c r="M41" s="5">
        <v>-79850</v>
      </c>
      <c r="O41" s="5">
        <v>213228411</v>
      </c>
      <c r="Q41" s="5">
        <v>19481730</v>
      </c>
      <c r="R41" s="5"/>
      <c r="S41" s="5">
        <v>2550</v>
      </c>
      <c r="U41" s="5">
        <v>126741783748</v>
      </c>
      <c r="W41" s="5">
        <v>49382824951.574997</v>
      </c>
      <c r="Y41" s="7">
        <v>7.9461715485070108E-3</v>
      </c>
    </row>
    <row r="42" spans="1:25" ht="24">
      <c r="A42" s="4" t="s">
        <v>47</v>
      </c>
      <c r="C42" s="5">
        <v>8581350</v>
      </c>
      <c r="E42" s="5">
        <v>121555930156</v>
      </c>
      <c r="G42" s="5">
        <v>140920406783.10001</v>
      </c>
      <c r="I42" s="5">
        <v>0</v>
      </c>
      <c r="K42" s="5">
        <v>0</v>
      </c>
      <c r="M42" s="5">
        <v>-171627</v>
      </c>
      <c r="O42" s="5">
        <v>2695571968</v>
      </c>
      <c r="Q42" s="5">
        <v>8409723</v>
      </c>
      <c r="R42" s="5"/>
      <c r="S42" s="5">
        <v>14420</v>
      </c>
      <c r="U42" s="5">
        <v>119124811552</v>
      </c>
      <c r="W42" s="5">
        <v>120546659836.323</v>
      </c>
      <c r="Y42" s="7">
        <v>1.9397117106974903E-2</v>
      </c>
    </row>
    <row r="43" spans="1:25" ht="24">
      <c r="A43" s="4" t="s">
        <v>48</v>
      </c>
      <c r="C43" s="5">
        <v>147276356</v>
      </c>
      <c r="E43" s="5">
        <v>42932060099</v>
      </c>
      <c r="G43" s="5">
        <v>60170425351.219803</v>
      </c>
      <c r="I43" s="5">
        <v>0</v>
      </c>
      <c r="K43" s="5">
        <v>0</v>
      </c>
      <c r="M43" s="5">
        <v>-2945528</v>
      </c>
      <c r="O43" s="5">
        <v>1051399277</v>
      </c>
      <c r="Q43" s="5">
        <v>144330828</v>
      </c>
      <c r="R43" s="5"/>
      <c r="S43" s="5">
        <v>382</v>
      </c>
      <c r="U43" s="5">
        <v>42073418642</v>
      </c>
      <c r="W43" s="5">
        <v>54806326757.038803</v>
      </c>
      <c r="Y43" s="7">
        <v>8.8188651577145259E-3</v>
      </c>
    </row>
    <row r="44" spans="1:25" ht="24">
      <c r="A44" s="4" t="s">
        <v>49</v>
      </c>
      <c r="C44" s="5">
        <v>7378485</v>
      </c>
      <c r="E44" s="5">
        <v>66235950265</v>
      </c>
      <c r="G44" s="5">
        <v>45474414688.349998</v>
      </c>
      <c r="I44" s="5">
        <v>0</v>
      </c>
      <c r="K44" s="5">
        <v>0</v>
      </c>
      <c r="M44" s="5">
        <v>-147570</v>
      </c>
      <c r="O44" s="5">
        <v>771599721</v>
      </c>
      <c r="Q44" s="5">
        <v>7230915</v>
      </c>
      <c r="R44" s="5"/>
      <c r="S44" s="5">
        <v>5690</v>
      </c>
      <c r="U44" s="5">
        <v>64911228568</v>
      </c>
      <c r="W44" s="5">
        <v>40899100107.217499</v>
      </c>
      <c r="Y44" s="7">
        <v>6.5810586160309683E-3</v>
      </c>
    </row>
    <row r="45" spans="1:25" ht="24">
      <c r="A45" s="4" t="s">
        <v>50</v>
      </c>
      <c r="C45" s="5">
        <v>171306181</v>
      </c>
      <c r="E45" s="5">
        <v>204438130330</v>
      </c>
      <c r="G45" s="5">
        <v>221372981989.965</v>
      </c>
      <c r="I45" s="5">
        <v>0</v>
      </c>
      <c r="K45" s="5">
        <v>0</v>
      </c>
      <c r="M45" s="5">
        <v>-3426124</v>
      </c>
      <c r="O45" s="5">
        <v>4020708128</v>
      </c>
      <c r="Q45" s="5">
        <v>167880057</v>
      </c>
      <c r="R45" s="5"/>
      <c r="S45" s="5">
        <v>1099</v>
      </c>
      <c r="U45" s="5">
        <v>200349367270</v>
      </c>
      <c r="W45" s="5">
        <v>183402406556.27399</v>
      </c>
      <c r="Y45" s="7">
        <v>2.9511211364158702E-2</v>
      </c>
    </row>
    <row r="46" spans="1:25" ht="24">
      <c r="A46" s="4" t="s">
        <v>51</v>
      </c>
      <c r="C46" s="5">
        <v>3774503</v>
      </c>
      <c r="E46" s="5">
        <v>110945890458</v>
      </c>
      <c r="G46" s="5">
        <v>105207333588.48599</v>
      </c>
      <c r="I46" s="5">
        <v>0</v>
      </c>
      <c r="K46" s="5">
        <v>0</v>
      </c>
      <c r="M46" s="5">
        <v>-75491</v>
      </c>
      <c r="O46" s="5">
        <v>1971606399</v>
      </c>
      <c r="Q46" s="5">
        <v>3699012</v>
      </c>
      <c r="R46" s="5"/>
      <c r="S46" s="5">
        <v>25090</v>
      </c>
      <c r="U46" s="5">
        <v>108726945019</v>
      </c>
      <c r="W46" s="5">
        <v>92256002224.074005</v>
      </c>
      <c r="Y46" s="7">
        <v>1.4844878169096231E-2</v>
      </c>
    </row>
    <row r="47" spans="1:25" ht="24">
      <c r="A47" s="4" t="s">
        <v>52</v>
      </c>
      <c r="C47" s="5">
        <v>8906863</v>
      </c>
      <c r="E47" s="5">
        <v>73477820885</v>
      </c>
      <c r="G47" s="5">
        <v>99783082951.240494</v>
      </c>
      <c r="I47" s="5">
        <v>0</v>
      </c>
      <c r="K47" s="5">
        <v>0</v>
      </c>
      <c r="M47" s="5">
        <v>-2800000</v>
      </c>
      <c r="O47" s="5">
        <v>29804601269</v>
      </c>
      <c r="Q47" s="5">
        <v>6106863</v>
      </c>
      <c r="R47" s="5"/>
      <c r="S47" s="5">
        <v>10330</v>
      </c>
      <c r="U47" s="5">
        <v>50379015113</v>
      </c>
      <c r="W47" s="5">
        <v>62708545615.999496</v>
      </c>
      <c r="Y47" s="7">
        <v>1.0090408183629374E-2</v>
      </c>
    </row>
    <row r="48" spans="1:25" ht="24">
      <c r="A48" s="4" t="s">
        <v>53</v>
      </c>
      <c r="C48" s="5">
        <v>750000</v>
      </c>
      <c r="E48" s="5">
        <v>2327861781</v>
      </c>
      <c r="G48" s="5">
        <v>2730903862.5</v>
      </c>
      <c r="I48" s="5">
        <v>0</v>
      </c>
      <c r="K48" s="5">
        <v>0</v>
      </c>
      <c r="M48" s="5">
        <v>0</v>
      </c>
      <c r="O48" s="5">
        <v>0</v>
      </c>
      <c r="Q48" s="5">
        <v>750000</v>
      </c>
      <c r="R48" s="5"/>
      <c r="S48" s="5">
        <v>3084</v>
      </c>
      <c r="U48" s="5">
        <v>2327861781</v>
      </c>
      <c r="W48" s="5">
        <v>2299237650</v>
      </c>
      <c r="Y48" s="7">
        <v>3.6996945427082982E-4</v>
      </c>
    </row>
    <row r="49" spans="1:25" ht="24">
      <c r="A49" s="4" t="s">
        <v>54</v>
      </c>
      <c r="C49" s="5">
        <v>3796486</v>
      </c>
      <c r="E49" s="5">
        <v>66269847449</v>
      </c>
      <c r="G49" s="5">
        <v>75855327856.830002</v>
      </c>
      <c r="I49" s="5">
        <v>0</v>
      </c>
      <c r="K49" s="5">
        <v>0</v>
      </c>
      <c r="M49" s="5">
        <v>0</v>
      </c>
      <c r="O49" s="5">
        <v>0</v>
      </c>
      <c r="Q49" s="5">
        <v>3796486</v>
      </c>
      <c r="R49" s="5"/>
      <c r="S49" s="5">
        <v>14120</v>
      </c>
      <c r="U49" s="5">
        <v>66269847449</v>
      </c>
      <c r="W49" s="5">
        <v>53287424345.195999</v>
      </c>
      <c r="Y49" s="7">
        <v>8.5744591493142498E-3</v>
      </c>
    </row>
    <row r="50" spans="1:25" ht="24">
      <c r="A50" s="4" t="s">
        <v>55</v>
      </c>
      <c r="C50" s="5">
        <v>25800583</v>
      </c>
      <c r="E50" s="5">
        <v>188357260254</v>
      </c>
      <c r="G50" s="5">
        <v>246468338194.35199</v>
      </c>
      <c r="I50" s="5">
        <v>0</v>
      </c>
      <c r="K50" s="5">
        <v>0</v>
      </c>
      <c r="M50" s="5">
        <v>-516012</v>
      </c>
      <c r="O50" s="5">
        <v>4601087321</v>
      </c>
      <c r="Q50" s="5">
        <v>25284571</v>
      </c>
      <c r="R50" s="5"/>
      <c r="S50" s="5">
        <v>7830</v>
      </c>
      <c r="U50" s="5">
        <v>184590112567</v>
      </c>
      <c r="W50" s="5">
        <v>196800220693.966</v>
      </c>
      <c r="Y50" s="7">
        <v>3.1667048532597518E-2</v>
      </c>
    </row>
    <row r="51" spans="1:25" ht="24">
      <c r="A51" s="4" t="s">
        <v>56</v>
      </c>
      <c r="C51" s="5">
        <v>3596980</v>
      </c>
      <c r="E51" s="5">
        <v>47378915187</v>
      </c>
      <c r="G51" s="5">
        <v>52453728805.230003</v>
      </c>
      <c r="I51" s="5">
        <v>0</v>
      </c>
      <c r="K51" s="5">
        <v>0</v>
      </c>
      <c r="M51" s="5">
        <v>-612259</v>
      </c>
      <c r="O51" s="5">
        <v>9266055225</v>
      </c>
      <c r="Q51" s="5">
        <v>2984721</v>
      </c>
      <c r="R51" s="5"/>
      <c r="S51" s="5">
        <v>13180</v>
      </c>
      <c r="U51" s="5">
        <v>39314325654</v>
      </c>
      <c r="W51" s="5">
        <v>39104557974.459</v>
      </c>
      <c r="Y51" s="7">
        <v>6.2922995251546189E-3</v>
      </c>
    </row>
    <row r="52" spans="1:25" ht="24">
      <c r="A52" s="4" t="s">
        <v>57</v>
      </c>
      <c r="C52" s="5">
        <v>1295400</v>
      </c>
      <c r="E52" s="5">
        <v>38557741645</v>
      </c>
      <c r="G52" s="5">
        <v>77570588368.800003</v>
      </c>
      <c r="I52" s="5">
        <v>0</v>
      </c>
      <c r="K52" s="5">
        <v>0</v>
      </c>
      <c r="M52" s="5">
        <v>0</v>
      </c>
      <c r="O52" s="5">
        <v>0</v>
      </c>
      <c r="Q52" s="5">
        <v>1295400</v>
      </c>
      <c r="R52" s="5"/>
      <c r="S52" s="5">
        <v>48600</v>
      </c>
      <c r="U52" s="5">
        <v>38557741645</v>
      </c>
      <c r="W52" s="5">
        <v>62581849182</v>
      </c>
      <c r="Y52" s="7">
        <v>1.0070021508704816E-2</v>
      </c>
    </row>
    <row r="53" spans="1:25" ht="24">
      <c r="A53" s="4" t="s">
        <v>58</v>
      </c>
      <c r="C53" s="5">
        <v>8504229</v>
      </c>
      <c r="E53" s="5">
        <v>60643734654</v>
      </c>
      <c r="G53" s="5">
        <v>165352980060.522</v>
      </c>
      <c r="I53" s="5">
        <v>0</v>
      </c>
      <c r="K53" s="5">
        <v>0</v>
      </c>
      <c r="M53" s="5">
        <v>-850423</v>
      </c>
      <c r="O53" s="5">
        <v>15261368223</v>
      </c>
      <c r="Q53" s="5">
        <v>7653806</v>
      </c>
      <c r="R53" s="5"/>
      <c r="S53" s="5">
        <v>15140</v>
      </c>
      <c r="U53" s="5">
        <v>54579360476</v>
      </c>
      <c r="W53" s="5">
        <v>115189145034.10201</v>
      </c>
      <c r="Y53" s="7">
        <v>1.8535041441318685E-2</v>
      </c>
    </row>
    <row r="54" spans="1:25" ht="24">
      <c r="A54" s="4" t="s">
        <v>59</v>
      </c>
      <c r="C54" s="5">
        <v>21704337</v>
      </c>
      <c r="E54" s="5">
        <v>165204781050</v>
      </c>
      <c r="G54" s="5">
        <v>207337635432.508</v>
      </c>
      <c r="I54" s="5">
        <v>0</v>
      </c>
      <c r="K54" s="5">
        <v>0</v>
      </c>
      <c r="M54" s="5">
        <v>-434087</v>
      </c>
      <c r="O54" s="5">
        <v>3603059935</v>
      </c>
      <c r="Q54" s="5">
        <v>21270250</v>
      </c>
      <c r="R54" s="5"/>
      <c r="S54" s="5">
        <v>7460</v>
      </c>
      <c r="U54" s="5">
        <v>161900683449</v>
      </c>
      <c r="W54" s="5">
        <v>157731942413.25</v>
      </c>
      <c r="Y54" s="7">
        <v>2.538058675914082E-2</v>
      </c>
    </row>
    <row r="55" spans="1:25" ht="24">
      <c r="A55" s="4" t="s">
        <v>60</v>
      </c>
      <c r="C55" s="5">
        <v>10027888</v>
      </c>
      <c r="E55" s="5">
        <v>39295003374</v>
      </c>
      <c r="G55" s="5">
        <v>45245759959.389603</v>
      </c>
      <c r="I55" s="5">
        <v>0</v>
      </c>
      <c r="K55" s="5">
        <v>0</v>
      </c>
      <c r="M55" s="5">
        <v>-4052872</v>
      </c>
      <c r="O55" s="5">
        <v>17849245811</v>
      </c>
      <c r="Q55" s="5">
        <v>5975016</v>
      </c>
      <c r="R55" s="5"/>
      <c r="S55" s="5">
        <v>4415</v>
      </c>
      <c r="U55" s="5">
        <v>23413531732</v>
      </c>
      <c r="W55" s="5">
        <v>26222736450.942001</v>
      </c>
      <c r="Y55" s="7">
        <v>4.2194905316737521E-3</v>
      </c>
    </row>
    <row r="56" spans="1:25" ht="24">
      <c r="A56" s="4" t="s">
        <v>61</v>
      </c>
      <c r="C56" s="5">
        <v>19235686</v>
      </c>
      <c r="E56" s="5">
        <v>91072877875</v>
      </c>
      <c r="G56" s="5">
        <v>84439367879.212799</v>
      </c>
      <c r="I56" s="5">
        <v>0</v>
      </c>
      <c r="K56" s="5">
        <v>0</v>
      </c>
      <c r="M56" s="5">
        <v>-2539974</v>
      </c>
      <c r="O56" s="5">
        <v>10599838424</v>
      </c>
      <c r="Q56" s="5">
        <v>16695712</v>
      </c>
      <c r="R56" s="5"/>
      <c r="S56" s="5">
        <v>4146</v>
      </c>
      <c r="U56" s="5">
        <v>79047169936</v>
      </c>
      <c r="W56" s="5">
        <v>68808560441.385605</v>
      </c>
      <c r="Y56" s="7">
        <v>1.107195924512668E-2</v>
      </c>
    </row>
    <row r="57" spans="1:25" ht="24">
      <c r="A57" s="4" t="s">
        <v>62</v>
      </c>
      <c r="C57" s="5">
        <v>1440000</v>
      </c>
      <c r="E57" s="5">
        <v>3892971610</v>
      </c>
      <c r="G57" s="5">
        <v>5810182488</v>
      </c>
      <c r="I57" s="5">
        <v>0</v>
      </c>
      <c r="K57" s="5">
        <v>0</v>
      </c>
      <c r="M57" s="5">
        <v>-28800</v>
      </c>
      <c r="O57" s="5">
        <v>104142962</v>
      </c>
      <c r="Q57" s="5">
        <v>1411200</v>
      </c>
      <c r="R57" s="5"/>
      <c r="S57" s="5">
        <v>3807</v>
      </c>
      <c r="U57" s="5">
        <v>3815112178</v>
      </c>
      <c r="W57" s="5">
        <v>5340472391.5200005</v>
      </c>
      <c r="Y57" s="7">
        <v>8.5933337784334211E-4</v>
      </c>
    </row>
    <row r="58" spans="1:25" ht="24">
      <c r="A58" s="4" t="s">
        <v>63</v>
      </c>
      <c r="C58" s="5">
        <v>45393267</v>
      </c>
      <c r="E58" s="5">
        <v>252419254912</v>
      </c>
      <c r="G58" s="5">
        <v>342033682125.03302</v>
      </c>
      <c r="I58" s="5">
        <v>0</v>
      </c>
      <c r="K58" s="5">
        <v>0</v>
      </c>
      <c r="M58" s="5">
        <v>-907866</v>
      </c>
      <c r="O58" s="5">
        <v>6344782937</v>
      </c>
      <c r="Q58" s="5">
        <v>44485401</v>
      </c>
      <c r="R58" s="5"/>
      <c r="S58" s="5">
        <v>6770</v>
      </c>
      <c r="U58" s="5">
        <v>247370866143</v>
      </c>
      <c r="W58" s="5">
        <v>299374226089.61798</v>
      </c>
      <c r="Y58" s="7">
        <v>4.8172192660957854E-2</v>
      </c>
    </row>
    <row r="59" spans="1:25" ht="24">
      <c r="A59" s="4" t="s">
        <v>64</v>
      </c>
      <c r="C59" s="5">
        <v>31659934</v>
      </c>
      <c r="E59" s="5">
        <v>102697164385</v>
      </c>
      <c r="G59" s="5">
        <v>28765003456.927799</v>
      </c>
      <c r="I59" s="5">
        <v>0</v>
      </c>
      <c r="K59" s="5">
        <v>0</v>
      </c>
      <c r="M59" s="5">
        <v>-633199</v>
      </c>
      <c r="O59" s="5">
        <v>531869592</v>
      </c>
      <c r="Q59" s="5">
        <v>31026735</v>
      </c>
      <c r="R59" s="5"/>
      <c r="S59" s="5">
        <v>814</v>
      </c>
      <c r="U59" s="5">
        <v>100643220059</v>
      </c>
      <c r="W59" s="5">
        <v>25105490504.3745</v>
      </c>
      <c r="Y59" s="7">
        <v>4.0397149120731096E-3</v>
      </c>
    </row>
    <row r="60" spans="1:25" ht="24">
      <c r="A60" s="4" t="s">
        <v>65</v>
      </c>
      <c r="C60" s="5">
        <v>3292648</v>
      </c>
      <c r="E60" s="5">
        <v>32630967107</v>
      </c>
      <c r="G60" s="5">
        <v>41764204058.543999</v>
      </c>
      <c r="I60" s="5">
        <v>0</v>
      </c>
      <c r="K60" s="5">
        <v>0</v>
      </c>
      <c r="M60" s="5">
        <v>-65853</v>
      </c>
      <c r="O60" s="5">
        <v>796007898</v>
      </c>
      <c r="Q60" s="5">
        <v>3226795</v>
      </c>
      <c r="R60" s="5"/>
      <c r="S60" s="5">
        <v>11450</v>
      </c>
      <c r="U60" s="5">
        <v>31978347369</v>
      </c>
      <c r="W60" s="5">
        <v>36726969273.637497</v>
      </c>
      <c r="Y60" s="7">
        <v>5.9097226331472083E-3</v>
      </c>
    </row>
    <row r="61" spans="1:25" ht="24">
      <c r="A61" s="4" t="s">
        <v>66</v>
      </c>
      <c r="C61" s="5">
        <v>719966</v>
      </c>
      <c r="E61" s="5">
        <v>12887885439</v>
      </c>
      <c r="G61" s="5">
        <v>5811339482.6759996</v>
      </c>
      <c r="I61" s="5">
        <v>0</v>
      </c>
      <c r="K61" s="5">
        <v>0</v>
      </c>
      <c r="M61" s="5">
        <v>-14400</v>
      </c>
      <c r="O61" s="5">
        <v>113798847</v>
      </c>
      <c r="Q61" s="5">
        <v>705566</v>
      </c>
      <c r="R61" s="5"/>
      <c r="S61" s="5">
        <v>7510</v>
      </c>
      <c r="U61" s="5">
        <v>12630115558</v>
      </c>
      <c r="W61" s="5">
        <v>5267272796.073</v>
      </c>
      <c r="Y61" s="7">
        <v>8.4755485882841023E-4</v>
      </c>
    </row>
    <row r="62" spans="1:25" ht="24">
      <c r="A62" s="4" t="s">
        <v>67</v>
      </c>
      <c r="C62" s="5">
        <v>40798322</v>
      </c>
      <c r="E62" s="5">
        <v>107959588194</v>
      </c>
      <c r="G62" s="5">
        <v>61928358419.720703</v>
      </c>
      <c r="I62" s="5">
        <v>0</v>
      </c>
      <c r="K62" s="5">
        <v>0</v>
      </c>
      <c r="M62" s="5">
        <v>-815967</v>
      </c>
      <c r="O62" s="5">
        <v>1130090461</v>
      </c>
      <c r="Q62" s="5">
        <v>39982355</v>
      </c>
      <c r="R62" s="5"/>
      <c r="S62" s="5">
        <v>1155</v>
      </c>
      <c r="U62" s="5">
        <v>105800394949</v>
      </c>
      <c r="W62" s="5">
        <v>45904851285.851196</v>
      </c>
      <c r="Y62" s="7">
        <v>7.3865321310348092E-3</v>
      </c>
    </row>
    <row r="63" spans="1:25" ht="24">
      <c r="A63" s="4" t="s">
        <v>68</v>
      </c>
      <c r="C63" s="5">
        <v>3398188</v>
      </c>
      <c r="E63" s="5">
        <v>22238225793</v>
      </c>
      <c r="G63" s="5">
        <v>13309196998.716</v>
      </c>
      <c r="I63" s="5">
        <v>0</v>
      </c>
      <c r="K63" s="5">
        <v>0</v>
      </c>
      <c r="M63" s="5">
        <v>-67964</v>
      </c>
      <c r="O63" s="5">
        <v>252605399</v>
      </c>
      <c r="Q63" s="5">
        <v>3330224</v>
      </c>
      <c r="R63" s="5"/>
      <c r="S63" s="5">
        <v>3331</v>
      </c>
      <c r="U63" s="5">
        <v>21793459707</v>
      </c>
      <c r="W63" s="5">
        <v>11026972935.943199</v>
      </c>
      <c r="Y63" s="7">
        <v>1.774346013936452E-3</v>
      </c>
    </row>
    <row r="64" spans="1:25" ht="24">
      <c r="A64" s="4" t="s">
        <v>69</v>
      </c>
      <c r="C64" s="5">
        <v>22983303</v>
      </c>
      <c r="E64" s="5">
        <v>68953899265</v>
      </c>
      <c r="G64" s="5">
        <v>55768434279.393204</v>
      </c>
      <c r="I64" s="5">
        <v>0</v>
      </c>
      <c r="K64" s="5">
        <v>0</v>
      </c>
      <c r="M64" s="5">
        <v>-459667</v>
      </c>
      <c r="O64" s="5">
        <v>1044089592</v>
      </c>
      <c r="Q64" s="5">
        <v>22523636</v>
      </c>
      <c r="R64" s="5"/>
      <c r="S64" s="5">
        <v>2090</v>
      </c>
      <c r="U64" s="5">
        <v>67574818459</v>
      </c>
      <c r="W64" s="5">
        <v>46794306564.522003</v>
      </c>
      <c r="Y64" s="7">
        <v>7.5296540410505694E-3</v>
      </c>
    </row>
    <row r="65" spans="1:25" ht="24">
      <c r="A65" s="4" t="s">
        <v>70</v>
      </c>
      <c r="C65" s="5">
        <v>112648407</v>
      </c>
      <c r="E65" s="5">
        <v>349016199238</v>
      </c>
      <c r="G65" s="5">
        <v>350827540749.17102</v>
      </c>
      <c r="I65" s="5">
        <v>0</v>
      </c>
      <c r="K65" s="5">
        <v>0</v>
      </c>
      <c r="M65" s="5">
        <v>-27819319</v>
      </c>
      <c r="O65" s="5">
        <v>84956818219</v>
      </c>
      <c r="Q65" s="5">
        <v>84829088</v>
      </c>
      <c r="R65" s="5"/>
      <c r="S65" s="5">
        <v>2130</v>
      </c>
      <c r="U65" s="5">
        <v>262824186048</v>
      </c>
      <c r="W65" s="5">
        <v>179610875993.23199</v>
      </c>
      <c r="Y65" s="7">
        <v>2.8901117625801633E-2</v>
      </c>
    </row>
    <row r="66" spans="1:25" ht="24">
      <c r="A66" s="4" t="s">
        <v>71</v>
      </c>
      <c r="C66" s="5">
        <v>11039086</v>
      </c>
      <c r="E66" s="5">
        <v>53343264317</v>
      </c>
      <c r="G66" s="5">
        <v>31910657198.576401</v>
      </c>
      <c r="I66" s="5">
        <v>0</v>
      </c>
      <c r="K66" s="5">
        <v>0</v>
      </c>
      <c r="M66" s="5">
        <v>-220782</v>
      </c>
      <c r="O66" s="5">
        <v>602879555</v>
      </c>
      <c r="Q66" s="5">
        <v>10818304</v>
      </c>
      <c r="R66" s="5"/>
      <c r="S66" s="5">
        <v>2587</v>
      </c>
      <c r="U66" s="5">
        <v>52276397678</v>
      </c>
      <c r="W66" s="5">
        <v>27820430080.934399</v>
      </c>
      <c r="Y66" s="7">
        <v>4.4765748049676712E-3</v>
      </c>
    </row>
    <row r="67" spans="1:25" ht="24">
      <c r="A67" s="4" t="s">
        <v>72</v>
      </c>
      <c r="C67" s="5">
        <v>4457270</v>
      </c>
      <c r="E67" s="5">
        <v>25983470034</v>
      </c>
      <c r="G67" s="5">
        <v>17873642448.278999</v>
      </c>
      <c r="I67" s="5">
        <v>0</v>
      </c>
      <c r="K67" s="5">
        <v>0</v>
      </c>
      <c r="M67" s="5">
        <v>-89146</v>
      </c>
      <c r="O67" s="5">
        <v>305280680</v>
      </c>
      <c r="Q67" s="5">
        <v>4368124</v>
      </c>
      <c r="R67" s="5"/>
      <c r="S67" s="5">
        <v>3050</v>
      </c>
      <c r="U67" s="5">
        <v>25463797136</v>
      </c>
      <c r="W67" s="5">
        <v>13243507669.709999</v>
      </c>
      <c r="Y67" s="7">
        <v>2.1310077734653298E-3</v>
      </c>
    </row>
    <row r="68" spans="1:25" ht="24">
      <c r="A68" s="4" t="s">
        <v>73</v>
      </c>
      <c r="C68" s="5">
        <v>4532114</v>
      </c>
      <c r="E68" s="5">
        <v>30155620669</v>
      </c>
      <c r="G68" s="5">
        <v>18993703637.887199</v>
      </c>
      <c r="I68" s="5">
        <v>0</v>
      </c>
      <c r="K68" s="5">
        <v>0</v>
      </c>
      <c r="M68" s="5">
        <v>-90643</v>
      </c>
      <c r="O68" s="5">
        <v>341527197</v>
      </c>
      <c r="Q68" s="5">
        <v>4441471</v>
      </c>
      <c r="R68" s="5"/>
      <c r="S68" s="5">
        <v>3791</v>
      </c>
      <c r="U68" s="5">
        <v>29552503465</v>
      </c>
      <c r="W68" s="5">
        <v>16737432742.462</v>
      </c>
      <c r="Y68" s="7">
        <v>2.6932139257650834E-3</v>
      </c>
    </row>
    <row r="69" spans="1:25" ht="24">
      <c r="A69" s="4" t="s">
        <v>74</v>
      </c>
      <c r="C69" s="5">
        <v>19511251</v>
      </c>
      <c r="E69" s="5">
        <v>76655092285</v>
      </c>
      <c r="G69" s="5">
        <v>67204226130.945702</v>
      </c>
      <c r="I69" s="5">
        <v>0</v>
      </c>
      <c r="K69" s="5">
        <v>0</v>
      </c>
      <c r="M69" s="5">
        <v>-5971567</v>
      </c>
      <c r="O69" s="5">
        <v>18176029338</v>
      </c>
      <c r="Q69" s="5">
        <v>13539684</v>
      </c>
      <c r="R69" s="5"/>
      <c r="S69" s="5">
        <v>2907</v>
      </c>
      <c r="U69" s="5">
        <v>53194217354</v>
      </c>
      <c r="W69" s="5">
        <v>39125670212.741402</v>
      </c>
      <c r="Y69" s="7">
        <v>6.2956966873730508E-3</v>
      </c>
    </row>
    <row r="70" spans="1:25" ht="24">
      <c r="A70" s="4" t="s">
        <v>75</v>
      </c>
      <c r="C70" s="5">
        <v>8271683</v>
      </c>
      <c r="E70" s="5">
        <v>94627570877</v>
      </c>
      <c r="G70" s="5">
        <v>114950081476.377</v>
      </c>
      <c r="I70" s="5">
        <v>0</v>
      </c>
      <c r="K70" s="5">
        <v>0</v>
      </c>
      <c r="M70" s="5">
        <v>0</v>
      </c>
      <c r="O70" s="5">
        <v>0</v>
      </c>
      <c r="Q70" s="5">
        <v>8271683</v>
      </c>
      <c r="R70" s="5"/>
      <c r="S70" s="5">
        <v>11930</v>
      </c>
      <c r="U70" s="5">
        <v>94627570877</v>
      </c>
      <c r="W70" s="5">
        <v>98094025179.769501</v>
      </c>
      <c r="Y70" s="7">
        <v>1.5784272218658371E-2</v>
      </c>
    </row>
    <row r="71" spans="1:25" ht="24">
      <c r="A71" s="4" t="s">
        <v>76</v>
      </c>
      <c r="C71" s="5">
        <v>6591830</v>
      </c>
      <c r="E71" s="5">
        <v>98710825126</v>
      </c>
      <c r="G71" s="5">
        <v>91802046647.115005</v>
      </c>
      <c r="I71" s="5">
        <v>0</v>
      </c>
      <c r="K71" s="5">
        <v>0</v>
      </c>
      <c r="M71" s="5">
        <v>-131837</v>
      </c>
      <c r="O71" s="5">
        <v>1756104443</v>
      </c>
      <c r="Q71" s="5">
        <v>6459993</v>
      </c>
      <c r="R71" s="5"/>
      <c r="S71" s="5">
        <v>11890</v>
      </c>
      <c r="U71" s="5">
        <v>96736602633</v>
      </c>
      <c r="W71" s="5">
        <v>76352301335.218506</v>
      </c>
      <c r="Y71" s="7">
        <v>1.2285819718249978E-2</v>
      </c>
    </row>
    <row r="72" spans="1:25" ht="24">
      <c r="A72" s="4" t="s">
        <v>77</v>
      </c>
      <c r="C72" s="5">
        <v>4346880</v>
      </c>
      <c r="E72" s="5">
        <v>176335114937</v>
      </c>
      <c r="G72" s="5">
        <v>237915144483.84</v>
      </c>
      <c r="I72" s="5">
        <v>0</v>
      </c>
      <c r="K72" s="5">
        <v>0</v>
      </c>
      <c r="M72" s="5">
        <v>-86938</v>
      </c>
      <c r="O72" s="5">
        <v>4519543188</v>
      </c>
      <c r="Q72" s="5">
        <v>4259942</v>
      </c>
      <c r="R72" s="5"/>
      <c r="S72" s="5">
        <v>50080</v>
      </c>
      <c r="U72" s="5">
        <v>172808396412</v>
      </c>
      <c r="W72" s="5">
        <v>212068534882.608</v>
      </c>
      <c r="Y72" s="7">
        <v>3.4123867151589535E-2</v>
      </c>
    </row>
    <row r="73" spans="1:25" ht="24">
      <c r="A73" s="4" t="s">
        <v>78</v>
      </c>
      <c r="C73" s="5">
        <v>5508024</v>
      </c>
      <c r="E73" s="5">
        <v>55287104051</v>
      </c>
      <c r="G73" s="5">
        <v>64662717347.531998</v>
      </c>
      <c r="I73" s="5">
        <v>0</v>
      </c>
      <c r="K73" s="5">
        <v>0</v>
      </c>
      <c r="M73" s="5">
        <v>-110161</v>
      </c>
      <c r="O73" s="5">
        <v>1022781767</v>
      </c>
      <c r="Q73" s="5">
        <v>5397863</v>
      </c>
      <c r="R73" s="5"/>
      <c r="S73" s="5">
        <v>8980</v>
      </c>
      <c r="U73" s="5">
        <v>54181356750</v>
      </c>
      <c r="W73" s="5">
        <v>48184396522.046997</v>
      </c>
      <c r="Y73" s="7">
        <v>7.7533328865030532E-3</v>
      </c>
    </row>
    <row r="74" spans="1:25" ht="24">
      <c r="A74" s="4" t="s">
        <v>79</v>
      </c>
      <c r="C74" s="5">
        <v>198703021</v>
      </c>
      <c r="E74" s="5">
        <v>107038388076</v>
      </c>
      <c r="G74" s="5">
        <v>107648802223.65199</v>
      </c>
      <c r="I74" s="5">
        <v>0</v>
      </c>
      <c r="K74" s="5">
        <v>0</v>
      </c>
      <c r="M74" s="5">
        <v>-57093637</v>
      </c>
      <c r="O74" s="5">
        <v>27241887108</v>
      </c>
      <c r="Q74" s="5">
        <v>141609384</v>
      </c>
      <c r="R74" s="5"/>
      <c r="S74" s="5">
        <v>399</v>
      </c>
      <c r="U74" s="5">
        <v>76282887514</v>
      </c>
      <c r="W74" s="5">
        <v>56165956457.914803</v>
      </c>
      <c r="Y74" s="7">
        <v>9.0376426548747276E-3</v>
      </c>
    </row>
    <row r="75" spans="1:25" ht="24">
      <c r="A75" s="4" t="s">
        <v>80</v>
      </c>
      <c r="C75" s="5">
        <v>4470127</v>
      </c>
      <c r="E75" s="5">
        <v>90897389197</v>
      </c>
      <c r="G75" s="5">
        <v>74206946730.645004</v>
      </c>
      <c r="I75" s="5">
        <v>0</v>
      </c>
      <c r="K75" s="5">
        <v>0</v>
      </c>
      <c r="M75" s="5">
        <v>-89403</v>
      </c>
      <c r="O75" s="5">
        <v>1450098249</v>
      </c>
      <c r="Q75" s="5">
        <v>4380724</v>
      </c>
      <c r="R75" s="5"/>
      <c r="S75" s="5">
        <v>16240</v>
      </c>
      <c r="U75" s="5">
        <v>89079432060</v>
      </c>
      <c r="W75" s="5">
        <v>70719657161.328003</v>
      </c>
      <c r="Y75" s="7">
        <v>1.1379473090220448E-2</v>
      </c>
    </row>
    <row r="76" spans="1:25" ht="24">
      <c r="A76" s="4" t="s">
        <v>81</v>
      </c>
      <c r="C76" s="5">
        <v>714239</v>
      </c>
      <c r="E76" s="5">
        <v>9794674030</v>
      </c>
      <c r="G76" s="5">
        <v>12211815580.74</v>
      </c>
      <c r="I76" s="5">
        <v>0</v>
      </c>
      <c r="K76" s="5">
        <v>0</v>
      </c>
      <c r="M76" s="5">
        <v>-14285</v>
      </c>
      <c r="O76" s="5">
        <v>215982079</v>
      </c>
      <c r="Q76" s="5">
        <v>699954</v>
      </c>
      <c r="R76" s="5"/>
      <c r="S76" s="5">
        <v>14450</v>
      </c>
      <c r="U76" s="5">
        <v>9598777533</v>
      </c>
      <c r="W76" s="5">
        <v>10054155004.965</v>
      </c>
      <c r="Y76" s="7">
        <v>1.6178102512983958E-3</v>
      </c>
    </row>
    <row r="77" spans="1:25" ht="24">
      <c r="A77" s="4" t="s">
        <v>82</v>
      </c>
      <c r="C77" s="5">
        <v>49541899</v>
      </c>
      <c r="E77" s="5">
        <v>193324836383</v>
      </c>
      <c r="G77" s="5">
        <v>96721352912.665802</v>
      </c>
      <c r="I77" s="5">
        <v>0</v>
      </c>
      <c r="K77" s="5">
        <v>0</v>
      </c>
      <c r="M77" s="5">
        <v>-4608994</v>
      </c>
      <c r="O77" s="5">
        <v>8877317423</v>
      </c>
      <c r="Q77" s="5">
        <v>44932905</v>
      </c>
      <c r="R77" s="5"/>
      <c r="S77" s="5">
        <v>1660</v>
      </c>
      <c r="U77" s="5">
        <v>175339393175</v>
      </c>
      <c r="W77" s="5">
        <v>74144819997.315002</v>
      </c>
      <c r="Y77" s="7">
        <v>1.1930614737200194E-2</v>
      </c>
    </row>
    <row r="78" spans="1:25" ht="24">
      <c r="A78" s="4" t="s">
        <v>83</v>
      </c>
      <c r="C78" s="5">
        <v>36504980</v>
      </c>
      <c r="E78" s="5">
        <v>143764289850</v>
      </c>
      <c r="G78" s="5">
        <v>75696299419.733994</v>
      </c>
      <c r="I78" s="5">
        <v>0</v>
      </c>
      <c r="K78" s="5">
        <v>0</v>
      </c>
      <c r="M78" s="5">
        <v>-4900000</v>
      </c>
      <c r="O78" s="5">
        <v>10232598638</v>
      </c>
      <c r="Q78" s="5">
        <v>31604980</v>
      </c>
      <c r="R78" s="5"/>
      <c r="S78" s="5">
        <v>1859</v>
      </c>
      <c r="U78" s="5">
        <v>124467059164</v>
      </c>
      <c r="W78" s="5">
        <v>58404073555.971001</v>
      </c>
      <c r="Y78" s="7">
        <v>9.3977772244187088E-3</v>
      </c>
    </row>
    <row r="79" spans="1:25" ht="24">
      <c r="A79" s="4" t="s">
        <v>84</v>
      </c>
      <c r="C79" s="5">
        <v>76047943</v>
      </c>
      <c r="E79" s="5">
        <v>298994585347</v>
      </c>
      <c r="G79" s="5">
        <v>511025294316.65399</v>
      </c>
      <c r="I79" s="5">
        <v>0</v>
      </c>
      <c r="K79" s="5">
        <v>0</v>
      </c>
      <c r="M79" s="5">
        <v>-16241825</v>
      </c>
      <c r="O79" s="5">
        <v>96753516715</v>
      </c>
      <c r="Q79" s="5">
        <v>59806118</v>
      </c>
      <c r="R79" s="5"/>
      <c r="S79" s="5">
        <v>5450</v>
      </c>
      <c r="U79" s="5">
        <v>235137266665</v>
      </c>
      <c r="W79" s="5">
        <v>324003980208.55499</v>
      </c>
      <c r="Y79" s="7">
        <v>5.2135357012501875E-2</v>
      </c>
    </row>
    <row r="80" spans="1:25" ht="24">
      <c r="A80" s="4" t="s">
        <v>85</v>
      </c>
      <c r="C80" s="5">
        <v>2179861</v>
      </c>
      <c r="E80" s="5">
        <v>26740751217</v>
      </c>
      <c r="G80" s="5">
        <v>13543067669.0625</v>
      </c>
      <c r="I80" s="5">
        <v>0</v>
      </c>
      <c r="K80" s="5">
        <v>0</v>
      </c>
      <c r="M80" s="5">
        <v>-43598</v>
      </c>
      <c r="O80" s="5">
        <v>246311692</v>
      </c>
      <c r="Q80" s="5">
        <v>2136263</v>
      </c>
      <c r="R80" s="5"/>
      <c r="S80" s="5">
        <v>6090</v>
      </c>
      <c r="U80" s="5">
        <v>26205926624</v>
      </c>
      <c r="W80" s="5">
        <v>12932433112.063499</v>
      </c>
      <c r="Y80" s="7">
        <v>2.0809528849112845E-3</v>
      </c>
    </row>
    <row r="81" spans="1:25" ht="24">
      <c r="A81" s="4" t="s">
        <v>86</v>
      </c>
      <c r="C81" s="5">
        <v>1051908</v>
      </c>
      <c r="E81" s="5">
        <v>20418295821</v>
      </c>
      <c r="G81" s="5">
        <v>25806620957.832001</v>
      </c>
      <c r="I81" s="5">
        <v>19905336</v>
      </c>
      <c r="K81" s="5">
        <v>0</v>
      </c>
      <c r="M81" s="5">
        <v>0</v>
      </c>
      <c r="O81" s="5">
        <v>0</v>
      </c>
      <c r="Q81" s="5">
        <v>20957244</v>
      </c>
      <c r="R81" s="5"/>
      <c r="S81" s="5">
        <v>1276</v>
      </c>
      <c r="U81" s="5">
        <v>20418295821</v>
      </c>
      <c r="W81" s="5">
        <v>26582331756.103199</v>
      </c>
      <c r="Y81" s="7">
        <v>4.2773528752243816E-3</v>
      </c>
    </row>
    <row r="82" spans="1:25" ht="24">
      <c r="A82" s="4" t="s">
        <v>87</v>
      </c>
      <c r="C82" s="5">
        <v>14572473</v>
      </c>
      <c r="E82" s="5">
        <v>24608748441</v>
      </c>
      <c r="G82" s="5">
        <v>24625803535.605</v>
      </c>
      <c r="I82" s="5">
        <v>0</v>
      </c>
      <c r="K82" s="5">
        <v>0</v>
      </c>
      <c r="M82" s="5">
        <v>-291450</v>
      </c>
      <c r="O82" s="5">
        <v>439788696</v>
      </c>
      <c r="Q82" s="5">
        <v>14281023</v>
      </c>
      <c r="R82" s="5"/>
      <c r="S82" s="5">
        <v>1150</v>
      </c>
      <c r="U82" s="5">
        <v>24116572560</v>
      </c>
      <c r="W82" s="5">
        <v>16325458550.122499</v>
      </c>
      <c r="Y82" s="7">
        <v>2.6269233154345198E-3</v>
      </c>
    </row>
    <row r="83" spans="1:25" ht="24">
      <c r="A83" s="4" t="s">
        <v>88</v>
      </c>
      <c r="C83" s="5">
        <v>10562068</v>
      </c>
      <c r="E83" s="5">
        <v>69926896535</v>
      </c>
      <c r="G83" s="5">
        <v>76644332976.419998</v>
      </c>
      <c r="I83" s="5">
        <v>0</v>
      </c>
      <c r="K83" s="5">
        <v>0</v>
      </c>
      <c r="M83" s="5">
        <v>-211242</v>
      </c>
      <c r="O83" s="5">
        <v>1388001597</v>
      </c>
      <c r="Q83" s="5">
        <v>10350826</v>
      </c>
      <c r="R83" s="5"/>
      <c r="S83" s="5">
        <v>5800</v>
      </c>
      <c r="U83" s="5">
        <v>68528354367</v>
      </c>
      <c r="W83" s="5">
        <v>59677583794.739998</v>
      </c>
      <c r="Y83" s="7">
        <v>9.6026972717420805E-3</v>
      </c>
    </row>
    <row r="84" spans="1:25" ht="24">
      <c r="A84" s="4" t="s">
        <v>89</v>
      </c>
      <c r="C84" s="5">
        <v>15625112</v>
      </c>
      <c r="E84" s="5">
        <v>64110193755</v>
      </c>
      <c r="G84" s="5">
        <v>33394106554.740002</v>
      </c>
      <c r="I84" s="5">
        <v>0</v>
      </c>
      <c r="K84" s="5">
        <v>0</v>
      </c>
      <c r="M84" s="5">
        <v>-312503</v>
      </c>
      <c r="O84" s="5">
        <v>617305480</v>
      </c>
      <c r="Q84" s="5">
        <v>15312609</v>
      </c>
      <c r="R84" s="5"/>
      <c r="S84" s="5">
        <v>1912</v>
      </c>
      <c r="U84" s="5">
        <v>62827986762</v>
      </c>
      <c r="W84" s="5">
        <v>29103506042.972401</v>
      </c>
      <c r="Y84" s="7">
        <v>4.6830340691777972E-3</v>
      </c>
    </row>
    <row r="85" spans="1:25" ht="24">
      <c r="A85" s="4" t="s">
        <v>90</v>
      </c>
      <c r="C85" s="5">
        <v>16726709</v>
      </c>
      <c r="E85" s="5">
        <v>59673125282</v>
      </c>
      <c r="G85" s="5">
        <v>116556567420.964</v>
      </c>
      <c r="I85" s="5">
        <v>0</v>
      </c>
      <c r="K85" s="5">
        <v>0</v>
      </c>
      <c r="M85" s="5">
        <v>-334535</v>
      </c>
      <c r="O85" s="5">
        <v>2055125126</v>
      </c>
      <c r="Q85" s="5">
        <v>16392174</v>
      </c>
      <c r="R85" s="5"/>
      <c r="S85" s="5">
        <v>5810</v>
      </c>
      <c r="U85" s="5">
        <v>58479659850</v>
      </c>
      <c r="W85" s="5">
        <v>94671861680.906998</v>
      </c>
      <c r="Y85" s="7">
        <v>1.5233613193872607E-2</v>
      </c>
    </row>
    <row r="86" spans="1:25" ht="24.75" thickBot="1">
      <c r="A86" s="4" t="s">
        <v>91</v>
      </c>
      <c r="C86" s="5">
        <v>0</v>
      </c>
      <c r="E86" s="5">
        <v>0</v>
      </c>
      <c r="G86" s="5">
        <v>0</v>
      </c>
      <c r="I86" s="5">
        <v>1433736</v>
      </c>
      <c r="K86" s="5">
        <v>18515630493</v>
      </c>
      <c r="M86" s="5">
        <v>0</v>
      </c>
      <c r="O86" s="5">
        <v>0</v>
      </c>
      <c r="Q86" s="5">
        <v>1433736</v>
      </c>
      <c r="R86" s="5"/>
      <c r="S86" s="5">
        <v>12970</v>
      </c>
      <c r="U86" s="5">
        <v>18515630493</v>
      </c>
      <c r="W86" s="5">
        <v>18484912362.276001</v>
      </c>
      <c r="Y86" s="7">
        <v>2.9744002056139641E-3</v>
      </c>
    </row>
    <row r="87" spans="1:25" ht="24.75" thickBot="1">
      <c r="A87" s="4" t="s">
        <v>92</v>
      </c>
      <c r="C87" s="3" t="s">
        <v>92</v>
      </c>
      <c r="E87" s="6">
        <f>SUM(E10:E86)</f>
        <v>6796781951965</v>
      </c>
      <c r="G87" s="6">
        <f>SUM(G10:G86)</f>
        <v>7571982889252.2725</v>
      </c>
      <c r="I87" s="3" t="s">
        <v>92</v>
      </c>
      <c r="K87" s="6">
        <f>SUM(K10:K86)</f>
        <v>18515630493</v>
      </c>
      <c r="M87" s="3" t="s">
        <v>92</v>
      </c>
      <c r="O87" s="6">
        <f>SUM(O10:O86)</f>
        <v>575014191255</v>
      </c>
      <c r="Q87" s="3" t="s">
        <v>92</v>
      </c>
      <c r="S87" s="3" t="s">
        <v>92</v>
      </c>
      <c r="U87" s="6">
        <f>SUM(U10:U86)</f>
        <v>6283985615465</v>
      </c>
      <c r="W87" s="6">
        <f>SUM(W10:W86)</f>
        <v>5820831434702.2139</v>
      </c>
      <c r="Y87" s="8">
        <f>SUM(Y10:Y86)</f>
        <v>0.93662776846893947</v>
      </c>
    </row>
  </sheetData>
  <mergeCells count="23">
    <mergeCell ref="Y8:Y9"/>
    <mergeCell ref="Q7:Y7"/>
    <mergeCell ref="A2:Y2"/>
    <mergeCell ref="A3:Y3"/>
    <mergeCell ref="A4:Y4"/>
    <mergeCell ref="A5:W5"/>
    <mergeCell ref="A6:W6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7"/>
  <sheetViews>
    <sheetView rightToLeft="1" workbookViewId="0">
      <selection activeCell="C11" sqref="C11"/>
    </sheetView>
  </sheetViews>
  <sheetFormatPr defaultRowHeight="22.5"/>
  <cols>
    <col min="1" max="1" width="36.5703125" style="3" bestFit="1" customWidth="1"/>
    <col min="2" max="2" width="1" style="3" customWidth="1"/>
    <col min="3" max="3" width="14.140625" style="3" bestFit="1" customWidth="1"/>
    <col min="4" max="4" width="1" style="3" customWidth="1"/>
    <col min="5" max="5" width="20.140625" style="3" bestFit="1" customWidth="1"/>
    <col min="6" max="6" width="1" style="3" customWidth="1"/>
    <col min="7" max="7" width="20.42578125" style="3" bestFit="1" customWidth="1"/>
    <col min="8" max="8" width="1" style="3" customWidth="1"/>
    <col min="9" max="9" width="31" style="3" bestFit="1" customWidth="1"/>
    <col min="10" max="10" width="1" style="3" customWidth="1"/>
    <col min="11" max="11" width="14.140625" style="3" bestFit="1" customWidth="1"/>
    <col min="12" max="12" width="1" style="3" customWidth="1"/>
    <col min="13" max="13" width="20.140625" style="3" bestFit="1" customWidth="1"/>
    <col min="14" max="14" width="1" style="3" customWidth="1"/>
    <col min="15" max="15" width="20.5703125" style="3" bestFit="1" customWidth="1"/>
    <col min="16" max="16" width="1" style="3" customWidth="1"/>
    <col min="17" max="17" width="31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">
      <c r="A3" s="1" t="s">
        <v>100</v>
      </c>
      <c r="B3" s="1" t="s">
        <v>100</v>
      </c>
      <c r="C3" s="1" t="s">
        <v>100</v>
      </c>
      <c r="D3" s="1" t="s">
        <v>100</v>
      </c>
      <c r="E3" s="1" t="s">
        <v>100</v>
      </c>
      <c r="F3" s="1" t="s">
        <v>100</v>
      </c>
      <c r="G3" s="1" t="s">
        <v>100</v>
      </c>
      <c r="H3" s="1" t="s">
        <v>100</v>
      </c>
      <c r="I3" s="1" t="s">
        <v>100</v>
      </c>
      <c r="J3" s="1" t="s">
        <v>100</v>
      </c>
      <c r="K3" s="1" t="s">
        <v>100</v>
      </c>
      <c r="L3" s="1" t="s">
        <v>100</v>
      </c>
      <c r="M3" s="1" t="s">
        <v>100</v>
      </c>
      <c r="N3" s="1" t="s">
        <v>100</v>
      </c>
      <c r="O3" s="1" t="s">
        <v>100</v>
      </c>
      <c r="P3" s="1" t="s">
        <v>100</v>
      </c>
      <c r="Q3" s="1" t="s">
        <v>100</v>
      </c>
    </row>
    <row r="4" spans="1:17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5" spans="1:17" ht="25.5">
      <c r="A5" s="15" t="s">
        <v>193</v>
      </c>
      <c r="B5" s="15"/>
      <c r="C5" s="15"/>
      <c r="D5" s="15"/>
      <c r="E5" s="15"/>
      <c r="F5" s="15"/>
      <c r="G5" s="15"/>
      <c r="H5" s="15"/>
    </row>
    <row r="6" spans="1:17" ht="24">
      <c r="A6" s="2" t="s">
        <v>3</v>
      </c>
      <c r="C6" s="2" t="s">
        <v>102</v>
      </c>
      <c r="D6" s="2" t="s">
        <v>102</v>
      </c>
      <c r="E6" s="2" t="s">
        <v>102</v>
      </c>
      <c r="F6" s="2" t="s">
        <v>102</v>
      </c>
      <c r="G6" s="2" t="s">
        <v>102</v>
      </c>
      <c r="H6" s="2" t="s">
        <v>102</v>
      </c>
      <c r="I6" s="2" t="s">
        <v>102</v>
      </c>
      <c r="K6" s="2" t="s">
        <v>103</v>
      </c>
      <c r="L6" s="2" t="s">
        <v>103</v>
      </c>
      <c r="M6" s="2" t="s">
        <v>103</v>
      </c>
      <c r="N6" s="2" t="s">
        <v>103</v>
      </c>
      <c r="O6" s="2" t="s">
        <v>103</v>
      </c>
      <c r="P6" s="2" t="s">
        <v>103</v>
      </c>
      <c r="Q6" s="2" t="s">
        <v>103</v>
      </c>
    </row>
    <row r="7" spans="1:17" ht="24">
      <c r="A7" s="2" t="s">
        <v>3</v>
      </c>
      <c r="C7" s="2" t="s">
        <v>7</v>
      </c>
      <c r="E7" s="2" t="s">
        <v>148</v>
      </c>
      <c r="G7" s="2" t="s">
        <v>149</v>
      </c>
      <c r="I7" s="2" t="s">
        <v>150</v>
      </c>
      <c r="K7" s="2" t="s">
        <v>7</v>
      </c>
      <c r="M7" s="2" t="s">
        <v>148</v>
      </c>
      <c r="O7" s="2" t="s">
        <v>149</v>
      </c>
      <c r="Q7" s="2" t="s">
        <v>150</v>
      </c>
    </row>
    <row r="8" spans="1:17" ht="24">
      <c r="A8" s="4" t="s">
        <v>69</v>
      </c>
      <c r="C8" s="5">
        <v>22523636</v>
      </c>
      <c r="E8" s="5">
        <v>46794306564</v>
      </c>
      <c r="G8" s="5">
        <v>54329194332</v>
      </c>
      <c r="I8" s="5">
        <f>E8-G8</f>
        <v>-7534887768</v>
      </c>
      <c r="K8" s="5">
        <v>22523636</v>
      </c>
      <c r="M8" s="5">
        <v>46794306564</v>
      </c>
      <c r="O8" s="5">
        <v>70522610205</v>
      </c>
      <c r="Q8" s="5">
        <f>M8-O8</f>
        <v>-23728303641</v>
      </c>
    </row>
    <row r="9" spans="1:17" ht="24">
      <c r="A9" s="4" t="s">
        <v>79</v>
      </c>
      <c r="C9" s="5">
        <v>141609384</v>
      </c>
      <c r="E9" s="5">
        <v>56165956457</v>
      </c>
      <c r="G9" s="5">
        <v>72252117716</v>
      </c>
      <c r="I9" s="5">
        <f t="shared" ref="I9:I72" si="0">E9-G9</f>
        <v>-16086161259</v>
      </c>
      <c r="K9" s="5">
        <v>141609384</v>
      </c>
      <c r="M9" s="5">
        <v>56165956457</v>
      </c>
      <c r="O9" s="5">
        <v>87794418989</v>
      </c>
      <c r="Q9" s="5">
        <f t="shared" ref="Q9:Q72" si="1">M9-O9</f>
        <v>-31628462532</v>
      </c>
    </row>
    <row r="10" spans="1:17" ht="24">
      <c r="A10" s="4" t="s">
        <v>23</v>
      </c>
      <c r="C10" s="5">
        <v>4539745</v>
      </c>
      <c r="E10" s="5">
        <v>14174495977</v>
      </c>
      <c r="G10" s="5">
        <v>14038513597</v>
      </c>
      <c r="I10" s="5">
        <f t="shared" si="0"/>
        <v>135982380</v>
      </c>
      <c r="K10" s="5">
        <v>4539745</v>
      </c>
      <c r="M10" s="5">
        <v>14174495977</v>
      </c>
      <c r="O10" s="5">
        <v>11586532620</v>
      </c>
      <c r="Q10" s="5">
        <f t="shared" si="1"/>
        <v>2587963357</v>
      </c>
    </row>
    <row r="11" spans="1:17" ht="24">
      <c r="A11" s="4" t="s">
        <v>54</v>
      </c>
      <c r="C11" s="5">
        <v>3796486</v>
      </c>
      <c r="E11" s="5">
        <v>53287424345</v>
      </c>
      <c r="G11" s="5">
        <v>75855327856</v>
      </c>
      <c r="I11" s="5">
        <f t="shared" si="0"/>
        <v>-22567903511</v>
      </c>
      <c r="K11" s="5">
        <v>3796486</v>
      </c>
      <c r="M11" s="5">
        <v>53287424345</v>
      </c>
      <c r="O11" s="5">
        <v>89552805516</v>
      </c>
      <c r="Q11" s="5">
        <f t="shared" si="1"/>
        <v>-36265381171</v>
      </c>
    </row>
    <row r="12" spans="1:17" ht="24">
      <c r="A12" s="4" t="s">
        <v>74</v>
      </c>
      <c r="C12" s="5">
        <v>13539684</v>
      </c>
      <c r="E12" s="5">
        <v>39125670212</v>
      </c>
      <c r="G12" s="5">
        <v>43743351199</v>
      </c>
      <c r="I12" s="5">
        <f t="shared" si="0"/>
        <v>-4617680987</v>
      </c>
      <c r="K12" s="5">
        <v>13539684</v>
      </c>
      <c r="M12" s="5">
        <v>39125670212</v>
      </c>
      <c r="O12" s="5">
        <v>53194217354</v>
      </c>
      <c r="Q12" s="5">
        <f t="shared" si="1"/>
        <v>-14068547142</v>
      </c>
    </row>
    <row r="13" spans="1:17" ht="24">
      <c r="A13" s="4" t="s">
        <v>66</v>
      </c>
      <c r="C13" s="5">
        <v>705566</v>
      </c>
      <c r="E13" s="5">
        <v>5267272796</v>
      </c>
      <c r="G13" s="5">
        <v>5665762849</v>
      </c>
      <c r="I13" s="5">
        <f t="shared" si="0"/>
        <v>-398490053</v>
      </c>
      <c r="K13" s="5">
        <v>705566</v>
      </c>
      <c r="M13" s="5">
        <v>5267272796</v>
      </c>
      <c r="O13" s="5">
        <v>7132911343</v>
      </c>
      <c r="Q13" s="5">
        <f t="shared" si="1"/>
        <v>-1865638547</v>
      </c>
    </row>
    <row r="14" spans="1:17" ht="24">
      <c r="A14" s="4" t="s">
        <v>73</v>
      </c>
      <c r="C14" s="5">
        <v>4441471</v>
      </c>
      <c r="E14" s="5">
        <v>16737432742</v>
      </c>
      <c r="G14" s="5">
        <v>18410333469</v>
      </c>
      <c r="I14" s="5">
        <f t="shared" si="0"/>
        <v>-1672900727</v>
      </c>
      <c r="K14" s="5">
        <v>4441471</v>
      </c>
      <c r="M14" s="5">
        <v>16737432742</v>
      </c>
      <c r="O14" s="5">
        <v>28584906613</v>
      </c>
      <c r="Q14" s="5">
        <f t="shared" si="1"/>
        <v>-11847473871</v>
      </c>
    </row>
    <row r="15" spans="1:17" ht="24">
      <c r="A15" s="4" t="s">
        <v>36</v>
      </c>
      <c r="C15" s="5">
        <v>5260291</v>
      </c>
      <c r="E15" s="5">
        <v>187511662750</v>
      </c>
      <c r="G15" s="5">
        <v>244182505769</v>
      </c>
      <c r="I15" s="5">
        <f t="shared" si="0"/>
        <v>-56670843019</v>
      </c>
      <c r="K15" s="5">
        <v>5260291</v>
      </c>
      <c r="M15" s="5">
        <v>187511662750</v>
      </c>
      <c r="O15" s="5">
        <v>204868556568</v>
      </c>
      <c r="Q15" s="5">
        <f t="shared" si="1"/>
        <v>-17356893818</v>
      </c>
    </row>
    <row r="16" spans="1:17" ht="24">
      <c r="A16" s="4" t="s">
        <v>78</v>
      </c>
      <c r="C16" s="5">
        <v>5397863</v>
      </c>
      <c r="E16" s="5">
        <v>48184396522</v>
      </c>
      <c r="G16" s="5">
        <v>63649791081</v>
      </c>
      <c r="I16" s="5">
        <f t="shared" si="0"/>
        <v>-15465394559</v>
      </c>
      <c r="K16" s="5">
        <v>5397863</v>
      </c>
      <c r="M16" s="5">
        <v>48184396522</v>
      </c>
      <c r="O16" s="5">
        <v>49633147855</v>
      </c>
      <c r="Q16" s="5">
        <f t="shared" si="1"/>
        <v>-1448751333</v>
      </c>
    </row>
    <row r="17" spans="1:17" ht="24">
      <c r="A17" s="4" t="s">
        <v>65</v>
      </c>
      <c r="C17" s="5">
        <v>3226795</v>
      </c>
      <c r="E17" s="5">
        <v>36726969273</v>
      </c>
      <c r="G17" s="5">
        <v>40951176274</v>
      </c>
      <c r="I17" s="5">
        <f t="shared" si="0"/>
        <v>-4224207001</v>
      </c>
      <c r="K17" s="5">
        <v>3226795</v>
      </c>
      <c r="M17" s="5">
        <v>36726969273</v>
      </c>
      <c r="O17" s="5">
        <v>39838336979</v>
      </c>
      <c r="Q17" s="5">
        <f t="shared" si="1"/>
        <v>-3111367706</v>
      </c>
    </row>
    <row r="18" spans="1:17" ht="24">
      <c r="A18" s="4" t="s">
        <v>75</v>
      </c>
      <c r="C18" s="5">
        <v>8271683</v>
      </c>
      <c r="E18" s="5">
        <v>98094025179</v>
      </c>
      <c r="G18" s="5">
        <v>114950081476</v>
      </c>
      <c r="I18" s="5">
        <f t="shared" si="0"/>
        <v>-16856056297</v>
      </c>
      <c r="K18" s="5">
        <v>8271683</v>
      </c>
      <c r="M18" s="5">
        <v>98094025179</v>
      </c>
      <c r="O18" s="5">
        <v>113913085061</v>
      </c>
      <c r="Q18" s="5">
        <f t="shared" si="1"/>
        <v>-15819059882</v>
      </c>
    </row>
    <row r="19" spans="1:17" ht="24">
      <c r="A19" s="4" t="s">
        <v>27</v>
      </c>
      <c r="C19" s="5">
        <v>2210178</v>
      </c>
      <c r="E19" s="5">
        <v>36009279756</v>
      </c>
      <c r="G19" s="5">
        <v>39838029465</v>
      </c>
      <c r="I19" s="5">
        <f t="shared" si="0"/>
        <v>-3828749709</v>
      </c>
      <c r="K19" s="5">
        <v>2210178</v>
      </c>
      <c r="M19" s="5">
        <v>36009279756</v>
      </c>
      <c r="O19" s="5">
        <v>41738945566</v>
      </c>
      <c r="Q19" s="5">
        <f t="shared" si="1"/>
        <v>-5729665810</v>
      </c>
    </row>
    <row r="20" spans="1:17" ht="24">
      <c r="A20" s="4" t="s">
        <v>34</v>
      </c>
      <c r="C20" s="5">
        <v>22285</v>
      </c>
      <c r="E20" s="5">
        <v>2752657752</v>
      </c>
      <c r="G20" s="5">
        <v>2882133500</v>
      </c>
      <c r="I20" s="5">
        <f t="shared" si="0"/>
        <v>-129475748</v>
      </c>
      <c r="K20" s="5">
        <v>22285</v>
      </c>
      <c r="M20" s="5">
        <v>2752657752</v>
      </c>
      <c r="O20" s="5">
        <v>3740414448</v>
      </c>
      <c r="Q20" s="5">
        <f t="shared" si="1"/>
        <v>-987756696</v>
      </c>
    </row>
    <row r="21" spans="1:17" ht="24">
      <c r="A21" s="4" t="s">
        <v>38</v>
      </c>
      <c r="C21" s="5">
        <v>24540725</v>
      </c>
      <c r="E21" s="5">
        <v>90943470254</v>
      </c>
      <c r="G21" s="5">
        <v>115344963331</v>
      </c>
      <c r="I21" s="5">
        <f t="shared" si="0"/>
        <v>-24401493077</v>
      </c>
      <c r="K21" s="5">
        <v>24540725</v>
      </c>
      <c r="M21" s="5">
        <v>90943470254</v>
      </c>
      <c r="O21" s="5">
        <v>129642494114</v>
      </c>
      <c r="Q21" s="5">
        <f t="shared" si="1"/>
        <v>-38699023860</v>
      </c>
    </row>
    <row r="22" spans="1:17" ht="24">
      <c r="A22" s="4" t="s">
        <v>58</v>
      </c>
      <c r="C22" s="5">
        <v>7653806</v>
      </c>
      <c r="E22" s="5">
        <v>115189145034</v>
      </c>
      <c r="G22" s="5">
        <v>152088442735</v>
      </c>
      <c r="I22" s="5">
        <f t="shared" si="0"/>
        <v>-36899297701</v>
      </c>
      <c r="K22" s="5">
        <v>7653806</v>
      </c>
      <c r="M22" s="5">
        <v>115189145034</v>
      </c>
      <c r="O22" s="5">
        <v>119380820322</v>
      </c>
      <c r="Q22" s="5">
        <f t="shared" si="1"/>
        <v>-4191675288</v>
      </c>
    </row>
    <row r="23" spans="1:17" ht="24">
      <c r="A23" s="4" t="s">
        <v>44</v>
      </c>
      <c r="C23" s="5">
        <v>2589189</v>
      </c>
      <c r="E23" s="5">
        <v>73146922109</v>
      </c>
      <c r="G23" s="5">
        <v>74707005374</v>
      </c>
      <c r="I23" s="5">
        <f t="shared" si="0"/>
        <v>-1560083265</v>
      </c>
      <c r="K23" s="5">
        <v>2589189</v>
      </c>
      <c r="M23" s="5">
        <v>73146922109</v>
      </c>
      <c r="O23" s="5">
        <v>68768820220</v>
      </c>
      <c r="Q23" s="5">
        <f t="shared" si="1"/>
        <v>4378101889</v>
      </c>
    </row>
    <row r="24" spans="1:17" ht="24">
      <c r="A24" s="4" t="s">
        <v>77</v>
      </c>
      <c r="C24" s="5">
        <v>4259942</v>
      </c>
      <c r="E24" s="5">
        <v>212068534882</v>
      </c>
      <c r="G24" s="5">
        <v>232536904403</v>
      </c>
      <c r="I24" s="5">
        <f t="shared" si="0"/>
        <v>-20468369521</v>
      </c>
      <c r="K24" s="5">
        <v>4259942</v>
      </c>
      <c r="M24" s="5">
        <v>212068534882</v>
      </c>
      <c r="O24" s="5">
        <v>263532527120</v>
      </c>
      <c r="Q24" s="5">
        <f t="shared" si="1"/>
        <v>-51463992238</v>
      </c>
    </row>
    <row r="25" spans="1:17" ht="24">
      <c r="A25" s="4" t="s">
        <v>61</v>
      </c>
      <c r="C25" s="5">
        <v>16695712</v>
      </c>
      <c r="E25" s="5">
        <v>68808560441</v>
      </c>
      <c r="G25" s="5">
        <v>71474515181</v>
      </c>
      <c r="I25" s="5">
        <f t="shared" si="0"/>
        <v>-2665954740</v>
      </c>
      <c r="K25" s="5">
        <v>16695712</v>
      </c>
      <c r="M25" s="5">
        <v>68808560441</v>
      </c>
      <c r="O25" s="5">
        <v>85220339624</v>
      </c>
      <c r="Q25" s="5">
        <f t="shared" si="1"/>
        <v>-16411779183</v>
      </c>
    </row>
    <row r="26" spans="1:17" ht="24">
      <c r="A26" s="4" t="s">
        <v>25</v>
      </c>
      <c r="C26" s="5">
        <v>45033132</v>
      </c>
      <c r="E26" s="5">
        <v>139040664189</v>
      </c>
      <c r="G26" s="5">
        <v>154125589699</v>
      </c>
      <c r="I26" s="5">
        <f t="shared" si="0"/>
        <v>-15084925510</v>
      </c>
      <c r="K26" s="5">
        <v>45033132</v>
      </c>
      <c r="M26" s="5">
        <v>139040664189</v>
      </c>
      <c r="O26" s="5">
        <v>151934421711</v>
      </c>
      <c r="Q26" s="5">
        <f t="shared" si="1"/>
        <v>-12893757522</v>
      </c>
    </row>
    <row r="27" spans="1:17" ht="24">
      <c r="A27" s="4" t="s">
        <v>41</v>
      </c>
      <c r="C27" s="5">
        <v>225012</v>
      </c>
      <c r="E27" s="5">
        <v>9550844726</v>
      </c>
      <c r="G27" s="5">
        <v>10521996788</v>
      </c>
      <c r="I27" s="5">
        <f t="shared" si="0"/>
        <v>-971152062</v>
      </c>
      <c r="K27" s="5">
        <v>225012</v>
      </c>
      <c r="M27" s="5">
        <v>9550844726</v>
      </c>
      <c r="O27" s="5">
        <v>10613292346</v>
      </c>
      <c r="Q27" s="5">
        <f t="shared" si="1"/>
        <v>-1062447620</v>
      </c>
    </row>
    <row r="28" spans="1:17" ht="24">
      <c r="A28" s="4" t="s">
        <v>37</v>
      </c>
      <c r="C28" s="5">
        <v>15481813</v>
      </c>
      <c r="E28" s="5">
        <v>90491413730</v>
      </c>
      <c r="G28" s="5">
        <v>95783618610</v>
      </c>
      <c r="I28" s="5">
        <f t="shared" si="0"/>
        <v>-5292204880</v>
      </c>
      <c r="K28" s="5">
        <v>15481813</v>
      </c>
      <c r="M28" s="5">
        <v>90491413730</v>
      </c>
      <c r="O28" s="5">
        <v>97415116008</v>
      </c>
      <c r="Q28" s="5">
        <f t="shared" si="1"/>
        <v>-6923702278</v>
      </c>
    </row>
    <row r="29" spans="1:17" ht="24">
      <c r="A29" s="4" t="s">
        <v>84</v>
      </c>
      <c r="C29" s="5">
        <v>59806118</v>
      </c>
      <c r="E29" s="5">
        <v>324003980208</v>
      </c>
      <c r="G29" s="5">
        <v>411468195717</v>
      </c>
      <c r="I29" s="5">
        <f t="shared" si="0"/>
        <v>-87464215509</v>
      </c>
      <c r="K29" s="5">
        <v>59806118</v>
      </c>
      <c r="M29" s="5">
        <v>324003980208</v>
      </c>
      <c r="O29" s="5">
        <v>366592029642</v>
      </c>
      <c r="Q29" s="5">
        <f t="shared" si="1"/>
        <v>-42588049434</v>
      </c>
    </row>
    <row r="30" spans="1:17" ht="24">
      <c r="A30" s="4" t="s">
        <v>29</v>
      </c>
      <c r="C30" s="5">
        <v>1821615</v>
      </c>
      <c r="E30" s="5">
        <v>80543333860</v>
      </c>
      <c r="G30" s="5">
        <v>108130314851</v>
      </c>
      <c r="I30" s="5">
        <f t="shared" si="0"/>
        <v>-27586980991</v>
      </c>
      <c r="K30" s="5">
        <v>1821615</v>
      </c>
      <c r="M30" s="5">
        <v>80543333860</v>
      </c>
      <c r="O30" s="5">
        <v>129592436966</v>
      </c>
      <c r="Q30" s="5">
        <f t="shared" si="1"/>
        <v>-49049103106</v>
      </c>
    </row>
    <row r="31" spans="1:17" ht="24">
      <c r="A31" s="4" t="s">
        <v>55</v>
      </c>
      <c r="C31" s="5">
        <v>25284571</v>
      </c>
      <c r="E31" s="5">
        <v>196800220693</v>
      </c>
      <c r="G31" s="5">
        <v>240986768395</v>
      </c>
      <c r="I31" s="5">
        <f t="shared" si="0"/>
        <v>-44186547702</v>
      </c>
      <c r="K31" s="5">
        <v>25284571</v>
      </c>
      <c r="M31" s="5">
        <v>196800220693</v>
      </c>
      <c r="O31" s="5">
        <v>268596739887</v>
      </c>
      <c r="Q31" s="5">
        <f t="shared" si="1"/>
        <v>-71796519194</v>
      </c>
    </row>
    <row r="32" spans="1:17" ht="24">
      <c r="A32" s="4" t="s">
        <v>80</v>
      </c>
      <c r="C32" s="5">
        <v>4380724</v>
      </c>
      <c r="E32" s="5">
        <v>70719657161</v>
      </c>
      <c r="G32" s="5">
        <v>72162023827</v>
      </c>
      <c r="I32" s="5">
        <f t="shared" si="0"/>
        <v>-1442366666</v>
      </c>
      <c r="K32" s="5">
        <v>4380724</v>
      </c>
      <c r="M32" s="5">
        <v>70719657161</v>
      </c>
      <c r="O32" s="5">
        <v>100200696500</v>
      </c>
      <c r="Q32" s="5">
        <f t="shared" si="1"/>
        <v>-29481039339</v>
      </c>
    </row>
    <row r="33" spans="1:17" ht="24">
      <c r="A33" s="4" t="s">
        <v>68</v>
      </c>
      <c r="C33" s="5">
        <v>3330224</v>
      </c>
      <c r="E33" s="5">
        <v>11026972935</v>
      </c>
      <c r="G33" s="5">
        <v>12954294622</v>
      </c>
      <c r="I33" s="5">
        <f t="shared" si="0"/>
        <v>-1927321687</v>
      </c>
      <c r="K33" s="5">
        <v>3330224</v>
      </c>
      <c r="M33" s="5">
        <v>11026972935</v>
      </c>
      <c r="O33" s="5">
        <v>17390153777</v>
      </c>
      <c r="Q33" s="5">
        <f t="shared" si="1"/>
        <v>-6363180842</v>
      </c>
    </row>
    <row r="34" spans="1:17" ht="24">
      <c r="A34" s="4" t="s">
        <v>72</v>
      </c>
      <c r="C34" s="5">
        <v>4368124</v>
      </c>
      <c r="E34" s="5">
        <v>13243507669</v>
      </c>
      <c r="G34" s="5">
        <v>17353969550</v>
      </c>
      <c r="I34" s="5">
        <f t="shared" si="0"/>
        <v>-4110461881</v>
      </c>
      <c r="K34" s="5">
        <v>4368124</v>
      </c>
      <c r="M34" s="5">
        <v>13243507669</v>
      </c>
      <c r="O34" s="5">
        <v>25463797136</v>
      </c>
      <c r="Q34" s="5">
        <f t="shared" si="1"/>
        <v>-12220289467</v>
      </c>
    </row>
    <row r="35" spans="1:17" ht="24">
      <c r="A35" s="4" t="s">
        <v>33</v>
      </c>
      <c r="C35" s="5">
        <v>2460957</v>
      </c>
      <c r="E35" s="5">
        <v>93816153629</v>
      </c>
      <c r="G35" s="5">
        <v>111719537829</v>
      </c>
      <c r="I35" s="5">
        <f t="shared" si="0"/>
        <v>-17903384200</v>
      </c>
      <c r="K35" s="5">
        <v>2460957</v>
      </c>
      <c r="M35" s="5">
        <v>93816153629</v>
      </c>
      <c r="O35" s="5">
        <v>144033408491</v>
      </c>
      <c r="Q35" s="5">
        <f t="shared" si="1"/>
        <v>-50217254862</v>
      </c>
    </row>
    <row r="36" spans="1:17" ht="24">
      <c r="A36" s="4" t="s">
        <v>24</v>
      </c>
      <c r="C36" s="5">
        <v>7434562</v>
      </c>
      <c r="E36" s="5">
        <v>23109550515</v>
      </c>
      <c r="G36" s="5">
        <v>28235265314</v>
      </c>
      <c r="I36" s="5">
        <f t="shared" si="0"/>
        <v>-5125714799</v>
      </c>
      <c r="K36" s="5">
        <v>7434562</v>
      </c>
      <c r="M36" s="5">
        <v>23109550515</v>
      </c>
      <c r="O36" s="5">
        <v>32089007020</v>
      </c>
      <c r="Q36" s="5">
        <f t="shared" si="1"/>
        <v>-8979456505</v>
      </c>
    </row>
    <row r="37" spans="1:17" ht="24">
      <c r="A37" s="4" t="s">
        <v>56</v>
      </c>
      <c r="C37" s="5">
        <v>2984721</v>
      </c>
      <c r="E37" s="5">
        <v>39104557974</v>
      </c>
      <c r="G37" s="5">
        <v>44389139272</v>
      </c>
      <c r="I37" s="5">
        <f t="shared" si="0"/>
        <v>-5284581298</v>
      </c>
      <c r="K37" s="5">
        <v>2984721</v>
      </c>
      <c r="M37" s="5">
        <v>39104557974</v>
      </c>
      <c r="O37" s="5">
        <v>39314325654</v>
      </c>
      <c r="Q37" s="5">
        <f t="shared" si="1"/>
        <v>-209767680</v>
      </c>
    </row>
    <row r="38" spans="1:17" ht="24">
      <c r="A38" s="4" t="s">
        <v>86</v>
      </c>
      <c r="C38" s="5">
        <v>20957244</v>
      </c>
      <c r="E38" s="5">
        <v>26582331756</v>
      </c>
      <c r="G38" s="5">
        <v>25806620957</v>
      </c>
      <c r="I38" s="5">
        <f t="shared" si="0"/>
        <v>775710799</v>
      </c>
      <c r="K38" s="5">
        <v>20957244</v>
      </c>
      <c r="M38" s="5">
        <v>26582331756</v>
      </c>
      <c r="O38" s="5">
        <v>22328616508</v>
      </c>
      <c r="Q38" s="5">
        <f t="shared" si="1"/>
        <v>4253715248</v>
      </c>
    </row>
    <row r="39" spans="1:17" ht="24">
      <c r="A39" s="4" t="s">
        <v>45</v>
      </c>
      <c r="C39" s="5">
        <v>30379809</v>
      </c>
      <c r="E39" s="5">
        <v>52153757858</v>
      </c>
      <c r="G39" s="5">
        <v>63538223080</v>
      </c>
      <c r="I39" s="5">
        <f t="shared" si="0"/>
        <v>-11384465222</v>
      </c>
      <c r="K39" s="5">
        <v>30379809</v>
      </c>
      <c r="M39" s="5">
        <v>52153757858</v>
      </c>
      <c r="O39" s="5">
        <v>83196392242</v>
      </c>
      <c r="Q39" s="5">
        <f t="shared" si="1"/>
        <v>-31042634384</v>
      </c>
    </row>
    <row r="40" spans="1:17" ht="24">
      <c r="A40" s="4" t="s">
        <v>42</v>
      </c>
      <c r="C40" s="5">
        <v>44886506</v>
      </c>
      <c r="E40" s="5">
        <v>51535443139</v>
      </c>
      <c r="G40" s="5">
        <v>64240326358</v>
      </c>
      <c r="I40" s="5">
        <f t="shared" si="0"/>
        <v>-12704883219</v>
      </c>
      <c r="K40" s="5">
        <v>44886506</v>
      </c>
      <c r="M40" s="5">
        <v>51535443139</v>
      </c>
      <c r="O40" s="5">
        <v>93825664268</v>
      </c>
      <c r="Q40" s="5">
        <f t="shared" si="1"/>
        <v>-42290221129</v>
      </c>
    </row>
    <row r="41" spans="1:17" ht="24">
      <c r="A41" s="4" t="s">
        <v>90</v>
      </c>
      <c r="C41" s="5">
        <v>16392174</v>
      </c>
      <c r="E41" s="5">
        <v>94671861680</v>
      </c>
      <c r="G41" s="5">
        <v>114791421771</v>
      </c>
      <c r="I41" s="5">
        <f t="shared" si="0"/>
        <v>-20119560091</v>
      </c>
      <c r="K41" s="5">
        <v>16392174</v>
      </c>
      <c r="M41" s="5">
        <v>94671861680</v>
      </c>
      <c r="O41" s="5">
        <v>86491920462</v>
      </c>
      <c r="Q41" s="5">
        <f t="shared" si="1"/>
        <v>8179941218</v>
      </c>
    </row>
    <row r="42" spans="1:17" ht="24">
      <c r="A42" s="4" t="s">
        <v>67</v>
      </c>
      <c r="C42" s="5">
        <v>39982355</v>
      </c>
      <c r="E42" s="5">
        <v>45904851285</v>
      </c>
      <c r="G42" s="5">
        <v>60186067343</v>
      </c>
      <c r="I42" s="5">
        <f t="shared" si="0"/>
        <v>-14281216058</v>
      </c>
      <c r="K42" s="5">
        <v>39982355</v>
      </c>
      <c r="M42" s="5">
        <v>45904851285</v>
      </c>
      <c r="O42" s="5">
        <v>85372203023</v>
      </c>
      <c r="Q42" s="5">
        <f t="shared" si="1"/>
        <v>-39467351738</v>
      </c>
    </row>
    <row r="43" spans="1:17" ht="24">
      <c r="A43" s="4" t="s">
        <v>18</v>
      </c>
      <c r="C43" s="5">
        <v>25060330</v>
      </c>
      <c r="E43" s="5">
        <v>82231940641</v>
      </c>
      <c r="G43" s="5">
        <v>91958809001</v>
      </c>
      <c r="I43" s="5">
        <f t="shared" si="0"/>
        <v>-9726868360</v>
      </c>
      <c r="K43" s="5">
        <v>25060330</v>
      </c>
      <c r="M43" s="5">
        <v>82231940641</v>
      </c>
      <c r="O43" s="5">
        <v>67718573434</v>
      </c>
      <c r="Q43" s="5">
        <f t="shared" si="1"/>
        <v>14513367207</v>
      </c>
    </row>
    <row r="44" spans="1:17" ht="24">
      <c r="A44" s="4" t="s">
        <v>57</v>
      </c>
      <c r="C44" s="5">
        <v>1295400</v>
      </c>
      <c r="E44" s="5">
        <v>62581849182</v>
      </c>
      <c r="G44" s="5">
        <v>77570588368</v>
      </c>
      <c r="I44" s="5">
        <f t="shared" si="0"/>
        <v>-14988739186</v>
      </c>
      <c r="K44" s="5">
        <v>1295400</v>
      </c>
      <c r="M44" s="5">
        <v>62581849182</v>
      </c>
      <c r="O44" s="5">
        <v>61870817962</v>
      </c>
      <c r="Q44" s="5">
        <f t="shared" si="1"/>
        <v>711031220</v>
      </c>
    </row>
    <row r="45" spans="1:17" ht="24">
      <c r="A45" s="4" t="s">
        <v>32</v>
      </c>
      <c r="C45" s="5">
        <v>5116775</v>
      </c>
      <c r="E45" s="5">
        <v>31026614151</v>
      </c>
      <c r="G45" s="5">
        <v>39236281698</v>
      </c>
      <c r="I45" s="5">
        <f t="shared" si="0"/>
        <v>-8209667547</v>
      </c>
      <c r="K45" s="5">
        <v>5116775</v>
      </c>
      <c r="M45" s="5">
        <v>31026614151</v>
      </c>
      <c r="O45" s="5">
        <v>56004637001</v>
      </c>
      <c r="Q45" s="5">
        <f t="shared" si="1"/>
        <v>-24978022850</v>
      </c>
    </row>
    <row r="46" spans="1:17" ht="24">
      <c r="A46" s="4" t="s">
        <v>22</v>
      </c>
      <c r="C46" s="5">
        <v>300644120</v>
      </c>
      <c r="E46" s="5">
        <v>300947274498</v>
      </c>
      <c r="G46" s="5">
        <v>358925200270</v>
      </c>
      <c r="I46" s="5">
        <f t="shared" si="0"/>
        <v>-57977925772</v>
      </c>
      <c r="K46" s="5">
        <v>300644120</v>
      </c>
      <c r="M46" s="5">
        <v>300947274498</v>
      </c>
      <c r="O46" s="5">
        <v>311261738570</v>
      </c>
      <c r="Q46" s="5">
        <f t="shared" si="1"/>
        <v>-10314464072</v>
      </c>
    </row>
    <row r="47" spans="1:17" ht="24">
      <c r="A47" s="4" t="s">
        <v>88</v>
      </c>
      <c r="C47" s="5">
        <v>10350826</v>
      </c>
      <c r="E47" s="5">
        <v>59677583794</v>
      </c>
      <c r="G47" s="5">
        <v>74737070950</v>
      </c>
      <c r="I47" s="5">
        <f t="shared" si="0"/>
        <v>-15059487156</v>
      </c>
      <c r="K47" s="5">
        <v>10350826</v>
      </c>
      <c r="M47" s="5">
        <v>59677583794</v>
      </c>
      <c r="O47" s="5">
        <v>93455550368</v>
      </c>
      <c r="Q47" s="5">
        <f t="shared" si="1"/>
        <v>-33777966574</v>
      </c>
    </row>
    <row r="48" spans="1:17" ht="24">
      <c r="A48" s="4" t="s">
        <v>21</v>
      </c>
      <c r="C48" s="5">
        <v>171808827</v>
      </c>
      <c r="E48" s="5">
        <v>80269685305</v>
      </c>
      <c r="G48" s="5">
        <v>102453570010</v>
      </c>
      <c r="I48" s="5">
        <f t="shared" si="0"/>
        <v>-22183884705</v>
      </c>
      <c r="K48" s="5">
        <v>171808827</v>
      </c>
      <c r="M48" s="5">
        <v>80269685305</v>
      </c>
      <c r="O48" s="5">
        <v>111911331006</v>
      </c>
      <c r="Q48" s="5">
        <f t="shared" si="1"/>
        <v>-31641645701</v>
      </c>
    </row>
    <row r="49" spans="1:17" ht="24">
      <c r="A49" s="4" t="s">
        <v>51</v>
      </c>
      <c r="C49" s="5">
        <v>3699012</v>
      </c>
      <c r="E49" s="5">
        <v>92256002224</v>
      </c>
      <c r="G49" s="5">
        <v>103125532173</v>
      </c>
      <c r="I49" s="5">
        <f t="shared" si="0"/>
        <v>-10869529949</v>
      </c>
      <c r="K49" s="5">
        <v>3699012</v>
      </c>
      <c r="M49" s="5">
        <v>92256002224</v>
      </c>
      <c r="O49" s="5">
        <v>102006973277</v>
      </c>
      <c r="Q49" s="5">
        <f t="shared" si="1"/>
        <v>-9750971053</v>
      </c>
    </row>
    <row r="50" spans="1:17" ht="24">
      <c r="A50" s="4" t="s">
        <v>46</v>
      </c>
      <c r="C50" s="5">
        <v>19481730</v>
      </c>
      <c r="E50" s="5">
        <v>49382824951</v>
      </c>
      <c r="G50" s="5">
        <v>59845006433</v>
      </c>
      <c r="I50" s="5">
        <f t="shared" si="0"/>
        <v>-10462181482</v>
      </c>
      <c r="K50" s="5">
        <v>19481730</v>
      </c>
      <c r="M50" s="5">
        <v>49382824951</v>
      </c>
      <c r="O50" s="5">
        <v>87173109518</v>
      </c>
      <c r="Q50" s="5">
        <f t="shared" si="1"/>
        <v>-37790284567</v>
      </c>
    </row>
    <row r="51" spans="1:17" ht="24">
      <c r="A51" s="4" t="s">
        <v>17</v>
      </c>
      <c r="C51" s="5">
        <v>292235578</v>
      </c>
      <c r="E51" s="5">
        <v>110969768550</v>
      </c>
      <c r="G51" s="5">
        <v>169932682724</v>
      </c>
      <c r="I51" s="5">
        <f t="shared" si="0"/>
        <v>-58962914174</v>
      </c>
      <c r="K51" s="5">
        <v>292235578</v>
      </c>
      <c r="M51" s="5">
        <v>110969768550</v>
      </c>
      <c r="O51" s="5">
        <v>124383223760</v>
      </c>
      <c r="Q51" s="5">
        <f t="shared" si="1"/>
        <v>-13413455210</v>
      </c>
    </row>
    <row r="52" spans="1:17" ht="24">
      <c r="A52" s="4" t="s">
        <v>63</v>
      </c>
      <c r="C52" s="5">
        <v>44485401</v>
      </c>
      <c r="E52" s="5">
        <v>299374226089</v>
      </c>
      <c r="G52" s="5">
        <v>334731235871</v>
      </c>
      <c r="I52" s="5">
        <f t="shared" si="0"/>
        <v>-35357009782</v>
      </c>
      <c r="K52" s="5">
        <v>44485401</v>
      </c>
      <c r="M52" s="5">
        <v>299374226089</v>
      </c>
      <c r="O52" s="5">
        <v>357819602075</v>
      </c>
      <c r="Q52" s="5">
        <f t="shared" si="1"/>
        <v>-58445375986</v>
      </c>
    </row>
    <row r="53" spans="1:17" ht="24">
      <c r="A53" s="4" t="s">
        <v>53</v>
      </c>
      <c r="C53" s="5">
        <v>750000</v>
      </c>
      <c r="E53" s="5">
        <v>2299237650</v>
      </c>
      <c r="G53" s="5">
        <v>2730903862</v>
      </c>
      <c r="I53" s="5">
        <f t="shared" si="0"/>
        <v>-431666212</v>
      </c>
      <c r="K53" s="5">
        <v>750000</v>
      </c>
      <c r="M53" s="5">
        <v>2299237650</v>
      </c>
      <c r="O53" s="5">
        <v>2327861781</v>
      </c>
      <c r="Q53" s="5">
        <f t="shared" si="1"/>
        <v>-28624131</v>
      </c>
    </row>
    <row r="54" spans="1:17" ht="24">
      <c r="A54" s="4" t="s">
        <v>59</v>
      </c>
      <c r="C54" s="5">
        <v>21270250</v>
      </c>
      <c r="E54" s="5">
        <v>157731942413</v>
      </c>
      <c r="G54" s="5">
        <v>203492606771</v>
      </c>
      <c r="I54" s="5">
        <f t="shared" si="0"/>
        <v>-45760664358</v>
      </c>
      <c r="K54" s="5">
        <v>21270250</v>
      </c>
      <c r="M54" s="5">
        <v>157731942413</v>
      </c>
      <c r="O54" s="5">
        <v>188406289365</v>
      </c>
      <c r="Q54" s="5">
        <f t="shared" si="1"/>
        <v>-30674346952</v>
      </c>
    </row>
    <row r="55" spans="1:17" ht="24">
      <c r="A55" s="4" t="s">
        <v>70</v>
      </c>
      <c r="C55" s="5">
        <v>84829088</v>
      </c>
      <c r="E55" s="5">
        <v>179610875993</v>
      </c>
      <c r="G55" s="5">
        <v>236690634208</v>
      </c>
      <c r="I55" s="5">
        <f t="shared" si="0"/>
        <v>-57079758215</v>
      </c>
      <c r="K55" s="5">
        <v>84829088</v>
      </c>
      <c r="M55" s="5">
        <v>179610875993</v>
      </c>
      <c r="O55" s="5">
        <v>348036186856</v>
      </c>
      <c r="Q55" s="5">
        <f t="shared" si="1"/>
        <v>-168425310863</v>
      </c>
    </row>
    <row r="56" spans="1:17" ht="24">
      <c r="A56" s="4" t="s">
        <v>47</v>
      </c>
      <c r="C56" s="5">
        <v>8409723</v>
      </c>
      <c r="E56" s="5">
        <v>120546659836</v>
      </c>
      <c r="G56" s="5">
        <v>137573260996</v>
      </c>
      <c r="I56" s="5">
        <f t="shared" si="0"/>
        <v>-17026601160</v>
      </c>
      <c r="K56" s="5">
        <v>8409723</v>
      </c>
      <c r="M56" s="5">
        <v>120546659836</v>
      </c>
      <c r="O56" s="5">
        <v>164010144032</v>
      </c>
      <c r="Q56" s="5">
        <f t="shared" si="1"/>
        <v>-43463484196</v>
      </c>
    </row>
    <row r="57" spans="1:17" ht="24">
      <c r="A57" s="4" t="s">
        <v>49</v>
      </c>
      <c r="C57" s="5">
        <v>7230915</v>
      </c>
      <c r="E57" s="5">
        <v>40899100107</v>
      </c>
      <c r="G57" s="5">
        <v>44250174235</v>
      </c>
      <c r="I57" s="5">
        <f t="shared" si="0"/>
        <v>-3351074128</v>
      </c>
      <c r="K57" s="5">
        <v>7230915</v>
      </c>
      <c r="M57" s="5">
        <v>40899100107</v>
      </c>
      <c r="O57" s="5">
        <v>59987657805</v>
      </c>
      <c r="Q57" s="5">
        <f t="shared" si="1"/>
        <v>-19088557698</v>
      </c>
    </row>
    <row r="58" spans="1:17" ht="24">
      <c r="A58" s="4" t="s">
        <v>76</v>
      </c>
      <c r="C58" s="5">
        <v>6459993</v>
      </c>
      <c r="E58" s="5">
        <v>76352301335</v>
      </c>
      <c r="G58" s="5">
        <v>89637020939</v>
      </c>
      <c r="I58" s="5">
        <f t="shared" si="0"/>
        <v>-13284719604</v>
      </c>
      <c r="K58" s="5">
        <v>6459993</v>
      </c>
      <c r="M58" s="5">
        <v>76352301335</v>
      </c>
      <c r="O58" s="5">
        <v>106085931228</v>
      </c>
      <c r="Q58" s="5">
        <f t="shared" si="1"/>
        <v>-29733629893</v>
      </c>
    </row>
    <row r="59" spans="1:17" ht="24">
      <c r="A59" s="4" t="s">
        <v>50</v>
      </c>
      <c r="C59" s="5">
        <v>167880057</v>
      </c>
      <c r="E59" s="5">
        <v>183402406556</v>
      </c>
      <c r="G59" s="5">
        <v>216615913420</v>
      </c>
      <c r="I59" s="5">
        <f t="shared" si="0"/>
        <v>-33213506864</v>
      </c>
      <c r="K59" s="5">
        <v>167880057</v>
      </c>
      <c r="M59" s="5">
        <v>183402406556</v>
      </c>
      <c r="O59" s="5">
        <v>233096333528</v>
      </c>
      <c r="Q59" s="5">
        <f t="shared" si="1"/>
        <v>-49693926972</v>
      </c>
    </row>
    <row r="60" spans="1:17" ht="24">
      <c r="A60" s="4" t="s">
        <v>83</v>
      </c>
      <c r="C60" s="5">
        <v>31604980</v>
      </c>
      <c r="E60" s="5">
        <v>58404073555</v>
      </c>
      <c r="G60" s="5">
        <v>60981490769</v>
      </c>
      <c r="I60" s="5">
        <f t="shared" si="0"/>
        <v>-2577417214</v>
      </c>
      <c r="K60" s="5">
        <v>31604980</v>
      </c>
      <c r="M60" s="5">
        <v>58404073555</v>
      </c>
      <c r="O60" s="5">
        <v>94910455741</v>
      </c>
      <c r="Q60" s="5">
        <f t="shared" si="1"/>
        <v>-36506382186</v>
      </c>
    </row>
    <row r="61" spans="1:17" ht="24">
      <c r="A61" s="4" t="s">
        <v>31</v>
      </c>
      <c r="C61" s="5">
        <v>839181</v>
      </c>
      <c r="E61" s="5">
        <v>223745871309</v>
      </c>
      <c r="G61" s="5">
        <v>224338788345</v>
      </c>
      <c r="I61" s="5">
        <f t="shared" si="0"/>
        <v>-592917036</v>
      </c>
      <c r="K61" s="5">
        <v>839181</v>
      </c>
      <c r="M61" s="5">
        <v>223745871309</v>
      </c>
      <c r="O61" s="5">
        <v>200116345909</v>
      </c>
      <c r="Q61" s="5">
        <f t="shared" si="1"/>
        <v>23629525400</v>
      </c>
    </row>
    <row r="62" spans="1:17" ht="24">
      <c r="A62" s="4" t="s">
        <v>89</v>
      </c>
      <c r="C62" s="5">
        <v>15312609</v>
      </c>
      <c r="E62" s="5">
        <v>29103506042</v>
      </c>
      <c r="G62" s="5">
        <v>32383630473</v>
      </c>
      <c r="I62" s="5">
        <f t="shared" si="0"/>
        <v>-3280124431</v>
      </c>
      <c r="K62" s="5">
        <v>15312609</v>
      </c>
      <c r="M62" s="5">
        <v>29103506042</v>
      </c>
      <c r="O62" s="5">
        <v>49513205265</v>
      </c>
      <c r="Q62" s="5">
        <f t="shared" si="1"/>
        <v>-20409699223</v>
      </c>
    </row>
    <row r="63" spans="1:17" ht="24">
      <c r="A63" s="4" t="s">
        <v>39</v>
      </c>
      <c r="C63" s="5">
        <v>72637509</v>
      </c>
      <c r="E63" s="5">
        <v>112640292681</v>
      </c>
      <c r="G63" s="5">
        <v>139518368833</v>
      </c>
      <c r="I63" s="5">
        <f t="shared" si="0"/>
        <v>-26878076152</v>
      </c>
      <c r="K63" s="5">
        <v>72637509</v>
      </c>
      <c r="M63" s="5">
        <v>112640292681</v>
      </c>
      <c r="O63" s="5">
        <v>185566864656</v>
      </c>
      <c r="Q63" s="5">
        <f t="shared" si="1"/>
        <v>-72926571975</v>
      </c>
    </row>
    <row r="64" spans="1:17" ht="24">
      <c r="A64" s="4" t="s">
        <v>30</v>
      </c>
      <c r="C64" s="5">
        <v>32129590</v>
      </c>
      <c r="E64" s="5">
        <v>80516754146</v>
      </c>
      <c r="G64" s="5">
        <v>108990177027</v>
      </c>
      <c r="I64" s="5">
        <f t="shared" si="0"/>
        <v>-28473422881</v>
      </c>
      <c r="K64" s="5">
        <v>32129590</v>
      </c>
      <c r="M64" s="5">
        <v>80516754146</v>
      </c>
      <c r="O64" s="5">
        <v>104981755455</v>
      </c>
      <c r="Q64" s="5">
        <f t="shared" si="1"/>
        <v>-24465001309</v>
      </c>
    </row>
    <row r="65" spans="1:17" ht="24">
      <c r="A65" s="4" t="s">
        <v>40</v>
      </c>
      <c r="C65" s="5">
        <v>15356814</v>
      </c>
      <c r="E65" s="5">
        <v>40896116322</v>
      </c>
      <c r="G65" s="5">
        <v>42575124864</v>
      </c>
      <c r="I65" s="5">
        <f t="shared" si="0"/>
        <v>-1679008542</v>
      </c>
      <c r="K65" s="5">
        <v>15356814</v>
      </c>
      <c r="M65" s="5">
        <v>40896116322</v>
      </c>
      <c r="O65" s="5">
        <v>62931978374</v>
      </c>
      <c r="Q65" s="5">
        <f t="shared" si="1"/>
        <v>-22035862052</v>
      </c>
    </row>
    <row r="66" spans="1:17" ht="24">
      <c r="A66" s="4" t="s">
        <v>71</v>
      </c>
      <c r="C66" s="5">
        <v>10818304</v>
      </c>
      <c r="E66" s="5">
        <v>27820430080</v>
      </c>
      <c r="G66" s="5">
        <v>30972162791</v>
      </c>
      <c r="I66" s="5">
        <f t="shared" si="0"/>
        <v>-3151732711</v>
      </c>
      <c r="K66" s="5">
        <v>10818304</v>
      </c>
      <c r="M66" s="5">
        <v>27820430080</v>
      </c>
      <c r="O66" s="5">
        <v>45986166484</v>
      </c>
      <c r="Q66" s="5">
        <f t="shared" si="1"/>
        <v>-18165736404</v>
      </c>
    </row>
    <row r="67" spans="1:17" ht="24">
      <c r="A67" s="4" t="s">
        <v>16</v>
      </c>
      <c r="C67" s="5">
        <v>9500057</v>
      </c>
      <c r="E67" s="5">
        <v>40739395584</v>
      </c>
      <c r="G67" s="5">
        <v>45173541280</v>
      </c>
      <c r="I67" s="5">
        <f t="shared" si="0"/>
        <v>-4434145696</v>
      </c>
      <c r="K67" s="5">
        <v>9500057</v>
      </c>
      <c r="M67" s="5">
        <v>40739395584</v>
      </c>
      <c r="O67" s="5">
        <v>53888416345</v>
      </c>
      <c r="Q67" s="5">
        <f t="shared" si="1"/>
        <v>-13149020761</v>
      </c>
    </row>
    <row r="68" spans="1:17" ht="24">
      <c r="A68" s="4" t="s">
        <v>15</v>
      </c>
      <c r="C68" s="5">
        <v>5650297</v>
      </c>
      <c r="E68" s="5">
        <v>45944423854</v>
      </c>
      <c r="G68" s="5">
        <v>49354830916</v>
      </c>
      <c r="I68" s="5">
        <f t="shared" si="0"/>
        <v>-3410407062</v>
      </c>
      <c r="K68" s="5">
        <v>5650297</v>
      </c>
      <c r="M68" s="5">
        <v>45944423854</v>
      </c>
      <c r="O68" s="5">
        <v>68189393438</v>
      </c>
      <c r="Q68" s="5">
        <f t="shared" si="1"/>
        <v>-22244969584</v>
      </c>
    </row>
    <row r="69" spans="1:17" ht="24">
      <c r="A69" s="4" t="s">
        <v>91</v>
      </c>
      <c r="C69" s="5">
        <v>1433736</v>
      </c>
      <c r="E69" s="5">
        <v>18484912362</v>
      </c>
      <c r="G69" s="5">
        <v>18515630493</v>
      </c>
      <c r="I69" s="5">
        <f t="shared" si="0"/>
        <v>-30718131</v>
      </c>
      <c r="K69" s="5">
        <v>1433736</v>
      </c>
      <c r="M69" s="5">
        <v>18484912362</v>
      </c>
      <c r="O69" s="5">
        <v>18515630493</v>
      </c>
      <c r="Q69" s="5">
        <f t="shared" si="1"/>
        <v>-30718131</v>
      </c>
    </row>
    <row r="70" spans="1:17" ht="24">
      <c r="A70" s="4" t="s">
        <v>52</v>
      </c>
      <c r="C70" s="5">
        <v>6106863</v>
      </c>
      <c r="E70" s="5">
        <v>62708545615</v>
      </c>
      <c r="G70" s="5">
        <v>65757618772</v>
      </c>
      <c r="I70" s="5">
        <f t="shared" si="0"/>
        <v>-3049073157</v>
      </c>
      <c r="K70" s="5">
        <v>6106863</v>
      </c>
      <c r="M70" s="5">
        <v>62708545615</v>
      </c>
      <c r="O70" s="5">
        <v>74210303122</v>
      </c>
      <c r="Q70" s="5">
        <f t="shared" si="1"/>
        <v>-11501757507</v>
      </c>
    </row>
    <row r="71" spans="1:17" ht="24">
      <c r="A71" s="4" t="s">
        <v>19</v>
      </c>
      <c r="C71" s="5">
        <v>101958624</v>
      </c>
      <c r="E71" s="5">
        <v>36284005327</v>
      </c>
      <c r="G71" s="5">
        <v>46807140098</v>
      </c>
      <c r="I71" s="5">
        <f t="shared" si="0"/>
        <v>-10523134771</v>
      </c>
      <c r="K71" s="5">
        <v>101958624</v>
      </c>
      <c r="M71" s="5">
        <v>36284005327</v>
      </c>
      <c r="O71" s="5">
        <v>48917065415</v>
      </c>
      <c r="Q71" s="5">
        <f t="shared" si="1"/>
        <v>-12633060088</v>
      </c>
    </row>
    <row r="72" spans="1:17" ht="24">
      <c r="A72" s="4" t="s">
        <v>82</v>
      </c>
      <c r="C72" s="5">
        <v>44932905</v>
      </c>
      <c r="E72" s="5">
        <v>74144819997</v>
      </c>
      <c r="G72" s="5">
        <v>83886090280</v>
      </c>
      <c r="I72" s="5">
        <f t="shared" si="0"/>
        <v>-9741270283</v>
      </c>
      <c r="K72" s="5">
        <v>44932905</v>
      </c>
      <c r="M72" s="5">
        <v>74144819997</v>
      </c>
      <c r="O72" s="5">
        <v>125130481124</v>
      </c>
      <c r="Q72" s="5">
        <f t="shared" si="1"/>
        <v>-50985661127</v>
      </c>
    </row>
    <row r="73" spans="1:17" ht="24">
      <c r="A73" s="4" t="s">
        <v>35</v>
      </c>
      <c r="C73" s="5">
        <v>3727479</v>
      </c>
      <c r="E73" s="5">
        <v>103451989958</v>
      </c>
      <c r="G73" s="5">
        <v>126869489118</v>
      </c>
      <c r="I73" s="5">
        <f t="shared" ref="I73:I83" si="2">E73-G73</f>
        <v>-23417499160</v>
      </c>
      <c r="K73" s="5">
        <v>3727479</v>
      </c>
      <c r="M73" s="5">
        <v>103451989958</v>
      </c>
      <c r="O73" s="5">
        <v>145037315919</v>
      </c>
      <c r="Q73" s="5">
        <f t="shared" ref="Q73:Q83" si="3">M73-O73</f>
        <v>-41585325961</v>
      </c>
    </row>
    <row r="74" spans="1:17" ht="24">
      <c r="A74" s="4" t="s">
        <v>81</v>
      </c>
      <c r="C74" s="5">
        <v>699954</v>
      </c>
      <c r="E74" s="5">
        <v>10054155004</v>
      </c>
      <c r="G74" s="5">
        <v>11965587510</v>
      </c>
      <c r="I74" s="5">
        <f t="shared" si="2"/>
        <v>-1911432506</v>
      </c>
      <c r="K74" s="5">
        <v>699954</v>
      </c>
      <c r="M74" s="5">
        <v>10054155004</v>
      </c>
      <c r="O74" s="5">
        <v>12064986086</v>
      </c>
      <c r="Q74" s="5">
        <f t="shared" si="3"/>
        <v>-2010831082</v>
      </c>
    </row>
    <row r="75" spans="1:17" ht="24">
      <c r="A75" s="4" t="s">
        <v>43</v>
      </c>
      <c r="C75" s="5">
        <v>6182406</v>
      </c>
      <c r="E75" s="5">
        <v>59243783396</v>
      </c>
      <c r="G75" s="5">
        <v>60837984766</v>
      </c>
      <c r="I75" s="5">
        <f t="shared" si="2"/>
        <v>-1594201370</v>
      </c>
      <c r="K75" s="5">
        <v>6182406</v>
      </c>
      <c r="M75" s="5">
        <v>59243783396</v>
      </c>
      <c r="O75" s="5">
        <v>97894580174</v>
      </c>
      <c r="Q75" s="5">
        <f t="shared" si="3"/>
        <v>-38650796778</v>
      </c>
    </row>
    <row r="76" spans="1:17" ht="24">
      <c r="A76" s="4" t="s">
        <v>28</v>
      </c>
      <c r="C76" s="5">
        <v>18373824</v>
      </c>
      <c r="E76" s="5">
        <v>36072387000</v>
      </c>
      <c r="G76" s="5">
        <v>45314223872</v>
      </c>
      <c r="I76" s="5">
        <f t="shared" si="2"/>
        <v>-9241836872</v>
      </c>
      <c r="K76" s="5">
        <v>18373824</v>
      </c>
      <c r="M76" s="5">
        <v>36072387000</v>
      </c>
      <c r="O76" s="5">
        <v>47096305748</v>
      </c>
      <c r="Q76" s="5">
        <f t="shared" si="3"/>
        <v>-11023918748</v>
      </c>
    </row>
    <row r="77" spans="1:17" ht="24">
      <c r="A77" s="4" t="s">
        <v>87</v>
      </c>
      <c r="C77" s="5">
        <v>14281023</v>
      </c>
      <c r="E77" s="5">
        <v>16325458550</v>
      </c>
      <c r="G77" s="5">
        <v>24107204099</v>
      </c>
      <c r="I77" s="5">
        <f t="shared" si="2"/>
        <v>-7781745549</v>
      </c>
      <c r="K77" s="5">
        <v>14281023</v>
      </c>
      <c r="M77" s="5">
        <v>16325458550</v>
      </c>
      <c r="O77" s="5">
        <v>25411324309</v>
      </c>
      <c r="Q77" s="5">
        <f t="shared" si="3"/>
        <v>-9085865759</v>
      </c>
    </row>
    <row r="78" spans="1:17" ht="24">
      <c r="A78" s="4" t="s">
        <v>48</v>
      </c>
      <c r="C78" s="5">
        <v>144330828</v>
      </c>
      <c r="E78" s="5">
        <v>54806326757</v>
      </c>
      <c r="G78" s="5">
        <v>59118198856</v>
      </c>
      <c r="I78" s="5">
        <f t="shared" si="2"/>
        <v>-4311872099</v>
      </c>
      <c r="K78" s="5">
        <v>144330828</v>
      </c>
      <c r="M78" s="5">
        <v>54806326757</v>
      </c>
      <c r="O78" s="5">
        <v>51559082588</v>
      </c>
      <c r="Q78" s="5">
        <f t="shared" si="3"/>
        <v>3247244169</v>
      </c>
    </row>
    <row r="79" spans="1:17" ht="24">
      <c r="A79" s="4" t="s">
        <v>60</v>
      </c>
      <c r="C79" s="5">
        <v>5975016</v>
      </c>
      <c r="E79" s="5">
        <v>26222736450</v>
      </c>
      <c r="G79" s="5">
        <v>29364288317</v>
      </c>
      <c r="I79" s="5">
        <f t="shared" si="2"/>
        <v>-3141551867</v>
      </c>
      <c r="K79" s="5">
        <v>5975016</v>
      </c>
      <c r="M79" s="5">
        <v>26222736450</v>
      </c>
      <c r="O79" s="5">
        <v>23413531732</v>
      </c>
      <c r="Q79" s="5">
        <f t="shared" si="3"/>
        <v>2809204718</v>
      </c>
    </row>
    <row r="80" spans="1:17" ht="24">
      <c r="A80" s="4" t="s">
        <v>26</v>
      </c>
      <c r="C80" s="5">
        <v>13901591</v>
      </c>
      <c r="E80" s="5">
        <v>126995475343</v>
      </c>
      <c r="G80" s="5">
        <v>147515008095</v>
      </c>
      <c r="I80" s="5">
        <f t="shared" si="2"/>
        <v>-20519532752</v>
      </c>
      <c r="K80" s="5">
        <v>13901591</v>
      </c>
      <c r="M80" s="5">
        <v>126995475343</v>
      </c>
      <c r="O80" s="5">
        <v>137225798097</v>
      </c>
      <c r="Q80" s="5">
        <f t="shared" si="3"/>
        <v>-10230322754</v>
      </c>
    </row>
    <row r="81" spans="1:17" ht="24">
      <c r="A81" s="4" t="s">
        <v>85</v>
      </c>
      <c r="C81" s="5">
        <v>2136263</v>
      </c>
      <c r="E81" s="5">
        <v>12932433112</v>
      </c>
      <c r="G81" s="5">
        <v>13119318755</v>
      </c>
      <c r="I81" s="5">
        <f t="shared" si="2"/>
        <v>-186885643</v>
      </c>
      <c r="K81" s="5">
        <v>2136263</v>
      </c>
      <c r="M81" s="5">
        <v>12932433112</v>
      </c>
      <c r="O81" s="5">
        <v>20763317717</v>
      </c>
      <c r="Q81" s="5">
        <f t="shared" si="3"/>
        <v>-7830884605</v>
      </c>
    </row>
    <row r="82" spans="1:17" ht="24">
      <c r="A82" s="4" t="s">
        <v>62</v>
      </c>
      <c r="C82" s="5">
        <v>1411200</v>
      </c>
      <c r="E82" s="5">
        <v>5340472391</v>
      </c>
      <c r="G82" s="5">
        <v>5732323056</v>
      </c>
      <c r="I82" s="5">
        <f t="shared" si="2"/>
        <v>-391850665</v>
      </c>
      <c r="K82" s="5">
        <v>1411200</v>
      </c>
      <c r="M82" s="5">
        <v>5340472391</v>
      </c>
      <c r="O82" s="5">
        <v>3815112178</v>
      </c>
      <c r="Q82" s="5">
        <f t="shared" si="3"/>
        <v>1525360213</v>
      </c>
    </row>
    <row r="83" spans="1:17" ht="24">
      <c r="A83" s="4" t="s">
        <v>64</v>
      </c>
      <c r="C83" s="5">
        <v>31026735</v>
      </c>
      <c r="E83" s="5">
        <v>25105490504</v>
      </c>
      <c r="G83" s="5">
        <v>27885058266</v>
      </c>
      <c r="I83" s="5">
        <f t="shared" si="2"/>
        <v>-2779567762</v>
      </c>
      <c r="K83" s="5">
        <v>31026735</v>
      </c>
      <c r="M83" s="5">
        <v>25105490504</v>
      </c>
      <c r="O83" s="5">
        <v>43117292049</v>
      </c>
      <c r="Q83" s="5">
        <f t="shared" si="3"/>
        <v>-18011801545</v>
      </c>
    </row>
    <row r="84" spans="1:17" ht="24">
      <c r="A84" s="4" t="s">
        <v>92</v>
      </c>
      <c r="C84" s="3" t="s">
        <v>92</v>
      </c>
      <c r="E84" s="6">
        <f>SUM(E8:E83)</f>
        <v>5820831434666</v>
      </c>
      <c r="G84" s="6">
        <f>SUM(G8:G83)</f>
        <v>6917883295170</v>
      </c>
      <c r="I84" s="6">
        <f>SUM(I8:I83)</f>
        <v>-1097051860504</v>
      </c>
      <c r="K84" s="3" t="s">
        <v>92</v>
      </c>
      <c r="M84" s="6">
        <f>SUM(M8:M83)</f>
        <v>5820831434666</v>
      </c>
      <c r="O84" s="6">
        <f>SUM(O8:O83)</f>
        <v>7438908782142</v>
      </c>
      <c r="Q84" s="6">
        <f>SUM(Q8:Q83)</f>
        <v>-1618077347476</v>
      </c>
    </row>
    <row r="86" spans="1:17">
      <c r="I86" s="5"/>
    </row>
    <row r="87" spans="1:17">
      <c r="I87" s="5"/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2"/>
  <sheetViews>
    <sheetView rightToLeft="1" workbookViewId="0">
      <selection activeCell="A9" sqref="A9"/>
    </sheetView>
  </sheetViews>
  <sheetFormatPr defaultRowHeight="22.5"/>
  <cols>
    <col min="1" max="1" width="22.7109375" style="3" bestFit="1" customWidth="1"/>
    <col min="2" max="2" width="1" style="3" customWidth="1"/>
    <col min="3" max="3" width="17.28515625" style="3" bestFit="1" customWidth="1"/>
    <col min="4" max="4" width="1" style="3" customWidth="1"/>
    <col min="5" max="5" width="18.5703125" style="3" bestFit="1" customWidth="1"/>
    <col min="6" max="6" width="1" style="3" customWidth="1"/>
    <col min="7" max="7" width="18.7109375" style="3" bestFit="1" customWidth="1"/>
    <col min="8" max="8" width="1" style="3" customWidth="1"/>
    <col min="9" max="9" width="18.7109375" style="3" bestFit="1" customWidth="1"/>
    <col min="10" max="10" width="1" style="3" customWidth="1"/>
    <col min="11" max="11" width="20.85546875" style="3" bestFit="1" customWidth="1"/>
    <col min="12" max="12" width="1" style="3" customWidth="1"/>
    <col min="13" max="13" width="9.140625" style="3" customWidth="1"/>
    <col min="14" max="16384" width="9.140625" style="3"/>
  </cols>
  <sheetData>
    <row r="2" spans="1:20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20" ht="2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</row>
    <row r="4" spans="1:20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5" spans="1:20" ht="25.5">
      <c r="A5" s="15" t="s">
        <v>180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24.75" thickBot="1">
      <c r="A6" s="2" t="s">
        <v>94</v>
      </c>
      <c r="C6" s="2" t="s">
        <v>123</v>
      </c>
      <c r="E6" s="2" t="s">
        <v>5</v>
      </c>
      <c r="F6" s="2" t="s">
        <v>5</v>
      </c>
      <c r="G6" s="2" t="s">
        <v>5</v>
      </c>
      <c r="I6" s="2" t="s">
        <v>6</v>
      </c>
      <c r="J6" s="2" t="s">
        <v>6</v>
      </c>
      <c r="K6" s="2" t="s">
        <v>6</v>
      </c>
    </row>
    <row r="7" spans="1:20" ht="24.75" thickBot="1">
      <c r="A7" s="2" t="s">
        <v>94</v>
      </c>
      <c r="C7" s="2" t="s">
        <v>95</v>
      </c>
      <c r="E7" s="2" t="s">
        <v>96</v>
      </c>
      <c r="G7" s="2" t="s">
        <v>97</v>
      </c>
      <c r="I7" s="2" t="s">
        <v>95</v>
      </c>
      <c r="K7" s="2" t="s">
        <v>93</v>
      </c>
    </row>
    <row r="8" spans="1:20" ht="24">
      <c r="A8" s="4" t="s">
        <v>98</v>
      </c>
      <c r="C8" s="5">
        <v>9507236</v>
      </c>
      <c r="E8" s="5">
        <v>37697</v>
      </c>
      <c r="F8" s="5"/>
      <c r="G8" s="5">
        <v>630000</v>
      </c>
      <c r="I8" s="5">
        <v>8914933</v>
      </c>
      <c r="K8" s="7">
        <v>1.4344984725137098E-6</v>
      </c>
    </row>
    <row r="9" spans="1:20" ht="24.75" thickBot="1">
      <c r="A9" s="4" t="s">
        <v>99</v>
      </c>
      <c r="C9" s="5">
        <v>24370001716</v>
      </c>
      <c r="E9" s="5">
        <v>806788504236</v>
      </c>
      <c r="F9" s="5"/>
      <c r="G9" s="5">
        <v>723081671430</v>
      </c>
      <c r="I9" s="5">
        <v>108076834522</v>
      </c>
      <c r="K9" s="7">
        <v>1.7390602266548271E-2</v>
      </c>
    </row>
    <row r="10" spans="1:20" ht="24.75" thickBot="1">
      <c r="A10" s="4" t="s">
        <v>92</v>
      </c>
      <c r="C10" s="6">
        <f>SUM(C8:C9)</f>
        <v>24379508952</v>
      </c>
      <c r="E10" s="6">
        <f>SUM(E8:E9)</f>
        <v>806788541933</v>
      </c>
      <c r="G10" s="6">
        <f>SUM(G8:G9)</f>
        <v>723082301430</v>
      </c>
      <c r="I10" s="6">
        <f>SUM(I8:I9)</f>
        <v>108085749455</v>
      </c>
      <c r="K10" s="8">
        <f>SUM(K8:K9)</f>
        <v>1.7392036765020786E-2</v>
      </c>
    </row>
    <row r="12" spans="1:20">
      <c r="I12" s="5"/>
    </row>
  </sheetData>
  <mergeCells count="13">
    <mergeCell ref="I7"/>
    <mergeCell ref="K7"/>
    <mergeCell ref="I6:K6"/>
    <mergeCell ref="A2:K2"/>
    <mergeCell ref="A3:K3"/>
    <mergeCell ref="A4:K4"/>
    <mergeCell ref="A5:T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tabSelected="1" workbookViewId="0">
      <selection activeCell="E10" sqref="E10"/>
    </sheetView>
  </sheetViews>
  <sheetFormatPr defaultRowHeight="22.5"/>
  <cols>
    <col min="1" max="1" width="48" style="3" bestFit="1" customWidth="1"/>
    <col min="2" max="2" width="1" style="3" customWidth="1"/>
    <col min="3" max="3" width="6.7109375" style="3" bestFit="1" customWidth="1"/>
    <col min="4" max="4" width="1" style="3" customWidth="1"/>
    <col min="5" max="5" width="21.7109375" style="3" bestFit="1" customWidth="1"/>
    <col min="6" max="6" width="1" style="3" customWidth="1"/>
    <col min="7" max="7" width="20.42578125" style="3" bestFit="1" customWidth="1"/>
    <col min="8" max="8" width="1" style="3" customWidth="1"/>
    <col min="9" max="9" width="30.7109375" style="3" bestFit="1" customWidth="1"/>
    <col min="10" max="10" width="1" style="3" customWidth="1"/>
    <col min="11" max="11" width="9.140625" style="3" customWidth="1"/>
    <col min="12" max="16384" width="9.140625" style="3"/>
  </cols>
  <sheetData>
    <row r="2" spans="1:9" ht="24">
      <c r="A2" s="1" t="s">
        <v>0</v>
      </c>
      <c r="B2" s="1"/>
      <c r="C2" s="1"/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</row>
    <row r="3" spans="1:9" ht="24">
      <c r="A3" s="1" t="s">
        <v>100</v>
      </c>
      <c r="B3" s="1"/>
      <c r="C3" s="1"/>
      <c r="D3" s="1" t="s">
        <v>100</v>
      </c>
      <c r="E3" s="1" t="s">
        <v>100</v>
      </c>
      <c r="F3" s="1" t="s">
        <v>100</v>
      </c>
      <c r="G3" s="1" t="s">
        <v>100</v>
      </c>
      <c r="H3" s="1" t="s">
        <v>100</v>
      </c>
      <c r="I3" s="1" t="s">
        <v>100</v>
      </c>
    </row>
    <row r="4" spans="1:9" ht="24">
      <c r="A4" s="1" t="s">
        <v>2</v>
      </c>
      <c r="B4" s="1"/>
      <c r="C4" s="1"/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</row>
    <row r="5" spans="1:9" ht="25.5">
      <c r="A5" s="15" t="s">
        <v>181</v>
      </c>
      <c r="B5" s="15"/>
      <c r="C5" s="15"/>
      <c r="D5" s="15"/>
      <c r="E5" s="15"/>
      <c r="F5" s="15"/>
      <c r="G5" s="15"/>
      <c r="H5" s="15"/>
      <c r="I5" s="15"/>
    </row>
    <row r="6" spans="1:9" ht="24.75" thickBot="1">
      <c r="A6" s="2" t="s">
        <v>104</v>
      </c>
      <c r="B6" s="9"/>
      <c r="C6" s="17" t="s">
        <v>184</v>
      </c>
      <c r="E6" s="2" t="s">
        <v>95</v>
      </c>
      <c r="G6" s="2" t="s">
        <v>170</v>
      </c>
      <c r="I6" s="2" t="s">
        <v>13</v>
      </c>
    </row>
    <row r="7" spans="1:9" ht="24">
      <c r="A7" s="16" t="s">
        <v>182</v>
      </c>
      <c r="B7" s="4"/>
      <c r="C7" s="18" t="s">
        <v>185</v>
      </c>
      <c r="E7" s="5">
        <v>-1043200771371</v>
      </c>
      <c r="G7" s="7">
        <v>1.0007586153008305</v>
      </c>
      <c r="I7" s="7">
        <v>-0.16786103867037735</v>
      </c>
    </row>
    <row r="8" spans="1:9" ht="24">
      <c r="A8" s="16" t="s">
        <v>183</v>
      </c>
      <c r="B8" s="4"/>
      <c r="C8" s="18" t="s">
        <v>186</v>
      </c>
      <c r="E8" s="5">
        <v>790787763</v>
      </c>
      <c r="G8" s="7">
        <v>-7.586149171042696E-4</v>
      </c>
      <c r="I8" s="7">
        <v>1.2724535766068387E-4</v>
      </c>
    </row>
    <row r="9" spans="1:9" ht="24.75" thickBot="1">
      <c r="A9" s="16" t="s">
        <v>175</v>
      </c>
      <c r="B9" s="4"/>
      <c r="C9" s="18" t="s">
        <v>187</v>
      </c>
      <c r="E9" s="5">
        <v>400</v>
      </c>
      <c r="G9" s="7">
        <v>-3.8372617918432285E-10</v>
      </c>
      <c r="I9" s="7">
        <v>6.4363847603283606E-11</v>
      </c>
    </row>
    <row r="10" spans="1:9" ht="24.75" thickBot="1">
      <c r="A10" s="4" t="s">
        <v>92</v>
      </c>
      <c r="B10" s="4"/>
      <c r="C10" s="4"/>
      <c r="E10" s="6">
        <f>SUM(E7:E9)</f>
        <v>-1042409983208</v>
      </c>
      <c r="G10" s="11">
        <f>SUM(G7:G9)</f>
        <v>1.0000000000000002</v>
      </c>
      <c r="I10" s="8">
        <f>SUM(I7:I9)</f>
        <v>-0.16773379324835283</v>
      </c>
    </row>
    <row r="13" spans="1:9">
      <c r="I13" s="5"/>
    </row>
  </sheetData>
  <mergeCells count="8">
    <mergeCell ref="A6"/>
    <mergeCell ref="E6"/>
    <mergeCell ref="G6"/>
    <mergeCell ref="I6"/>
    <mergeCell ref="A2:I2"/>
    <mergeCell ref="A3:I3"/>
    <mergeCell ref="A4:I4"/>
    <mergeCell ref="A5:I5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6"/>
  <sheetViews>
    <sheetView rightToLeft="1" topLeftCell="A79" workbookViewId="0">
      <selection activeCell="I96" sqref="I96"/>
    </sheetView>
  </sheetViews>
  <sheetFormatPr defaultRowHeight="22.5"/>
  <cols>
    <col min="1" max="1" width="36.5703125" style="3" bestFit="1" customWidth="1"/>
    <col min="2" max="2" width="1" style="3" customWidth="1"/>
    <col min="3" max="3" width="18.42578125" style="3" bestFit="1" customWidth="1"/>
    <col min="4" max="4" width="1" style="3" customWidth="1"/>
    <col min="5" max="5" width="21.42578125" style="3" bestFit="1" customWidth="1"/>
    <col min="6" max="6" width="1" style="3" customWidth="1"/>
    <col min="7" max="7" width="18.42578125" style="3" bestFit="1" customWidth="1"/>
    <col min="8" max="8" width="1" style="3" customWidth="1"/>
    <col min="9" max="9" width="21.7109375" style="3" bestFit="1" customWidth="1"/>
    <col min="10" max="10" width="1" style="3" customWidth="1"/>
    <col min="11" max="11" width="20.42578125" style="3" bestFit="1" customWidth="1"/>
    <col min="12" max="12" width="1" style="3" customWidth="1"/>
    <col min="13" max="13" width="18.5703125" style="3" bestFit="1" customWidth="1"/>
    <col min="14" max="14" width="1" style="3" customWidth="1"/>
    <col min="15" max="15" width="21.42578125" style="3" bestFit="1" customWidth="1"/>
    <col min="16" max="16" width="1" style="3" customWidth="1"/>
    <col min="17" max="17" width="18.42578125" style="3" bestFit="1" customWidth="1"/>
    <col min="18" max="18" width="1" style="3" customWidth="1"/>
    <col min="19" max="19" width="21.28515625" style="3" bestFit="1" customWidth="1"/>
    <col min="20" max="20" width="1" style="3" customWidth="1"/>
    <col min="21" max="21" width="20.42578125" style="3" bestFit="1" customWidth="1"/>
    <col min="22" max="22" width="1" style="3" customWidth="1"/>
    <col min="23" max="23" width="9.140625" style="3" customWidth="1"/>
    <col min="24" max="16384" width="9.140625" style="3"/>
  </cols>
  <sheetData>
    <row r="2" spans="1:21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">
      <c r="A3" s="1" t="s">
        <v>100</v>
      </c>
      <c r="B3" s="1" t="s">
        <v>100</v>
      </c>
      <c r="C3" s="1" t="s">
        <v>100</v>
      </c>
      <c r="D3" s="1" t="s">
        <v>100</v>
      </c>
      <c r="E3" s="1" t="s">
        <v>100</v>
      </c>
      <c r="F3" s="1" t="s">
        <v>100</v>
      </c>
      <c r="G3" s="1" t="s">
        <v>100</v>
      </c>
      <c r="H3" s="1" t="s">
        <v>100</v>
      </c>
      <c r="I3" s="1" t="s">
        <v>100</v>
      </c>
      <c r="J3" s="1" t="s">
        <v>100</v>
      </c>
      <c r="K3" s="1" t="s">
        <v>100</v>
      </c>
      <c r="L3" s="1" t="s">
        <v>100</v>
      </c>
      <c r="M3" s="1" t="s">
        <v>100</v>
      </c>
      <c r="N3" s="1" t="s">
        <v>100</v>
      </c>
      <c r="O3" s="1" t="s">
        <v>100</v>
      </c>
      <c r="P3" s="1" t="s">
        <v>100</v>
      </c>
      <c r="Q3" s="1" t="s">
        <v>100</v>
      </c>
      <c r="R3" s="1" t="s">
        <v>100</v>
      </c>
      <c r="S3" s="1" t="s">
        <v>100</v>
      </c>
      <c r="T3" s="1" t="s">
        <v>100</v>
      </c>
      <c r="U3" s="1" t="s">
        <v>100</v>
      </c>
    </row>
    <row r="4" spans="1:21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5" spans="1:21" ht="25.5">
      <c r="A5" s="15" t="s">
        <v>188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1" ht="24">
      <c r="A6" s="2" t="s">
        <v>3</v>
      </c>
      <c r="C6" s="2" t="s">
        <v>102</v>
      </c>
      <c r="D6" s="2" t="s">
        <v>102</v>
      </c>
      <c r="E6" s="2" t="s">
        <v>102</v>
      </c>
      <c r="F6" s="2" t="s">
        <v>102</v>
      </c>
      <c r="G6" s="2" t="s">
        <v>102</v>
      </c>
      <c r="H6" s="2" t="s">
        <v>102</v>
      </c>
      <c r="I6" s="2" t="s">
        <v>102</v>
      </c>
      <c r="J6" s="2" t="s">
        <v>102</v>
      </c>
      <c r="K6" s="2" t="s">
        <v>102</v>
      </c>
      <c r="M6" s="2" t="s">
        <v>103</v>
      </c>
      <c r="N6" s="2" t="s">
        <v>103</v>
      </c>
      <c r="O6" s="2" t="s">
        <v>103</v>
      </c>
      <c r="P6" s="2" t="s">
        <v>103</v>
      </c>
      <c r="Q6" s="2" t="s">
        <v>103</v>
      </c>
      <c r="R6" s="2" t="s">
        <v>103</v>
      </c>
      <c r="S6" s="2" t="s">
        <v>103</v>
      </c>
      <c r="T6" s="2" t="s">
        <v>103</v>
      </c>
      <c r="U6" s="2" t="s">
        <v>103</v>
      </c>
    </row>
    <row r="7" spans="1:21" ht="24">
      <c r="A7" s="2" t="s">
        <v>3</v>
      </c>
      <c r="C7" s="2" t="s">
        <v>167</v>
      </c>
      <c r="E7" s="2" t="s">
        <v>168</v>
      </c>
      <c r="G7" s="2" t="s">
        <v>169</v>
      </c>
      <c r="I7" s="2" t="s">
        <v>95</v>
      </c>
      <c r="K7" s="2" t="s">
        <v>170</v>
      </c>
      <c r="M7" s="2" t="s">
        <v>167</v>
      </c>
      <c r="O7" s="2" t="s">
        <v>168</v>
      </c>
      <c r="Q7" s="2" t="s">
        <v>169</v>
      </c>
      <c r="S7" s="2" t="s">
        <v>95</v>
      </c>
      <c r="U7" s="2" t="s">
        <v>170</v>
      </c>
    </row>
    <row r="8" spans="1:21" ht="24">
      <c r="A8" s="4" t="s">
        <v>56</v>
      </c>
      <c r="C8" s="5">
        <v>0</v>
      </c>
      <c r="E8" s="5">
        <v>-5284581297</v>
      </c>
      <c r="G8" s="5">
        <v>1201465692</v>
      </c>
      <c r="I8" s="5">
        <v>-4083115605</v>
      </c>
      <c r="K8" s="7">
        <v>3.9140266351930216E-3</v>
      </c>
      <c r="M8" s="5">
        <v>0</v>
      </c>
      <c r="O8" s="5">
        <v>-209767679</v>
      </c>
      <c r="Q8" s="5">
        <v>1496928622</v>
      </c>
      <c r="S8" s="5">
        <v>1287160943</v>
      </c>
      <c r="U8" s="7">
        <v>-1.0642895252322487E-3</v>
      </c>
    </row>
    <row r="9" spans="1:21" ht="24">
      <c r="A9" s="4" t="s">
        <v>63</v>
      </c>
      <c r="C9" s="5">
        <v>0</v>
      </c>
      <c r="E9" s="5">
        <v>-35357009781</v>
      </c>
      <c r="G9" s="5">
        <v>-957663317</v>
      </c>
      <c r="I9" s="5">
        <v>-36314673098</v>
      </c>
      <c r="K9" s="7">
        <v>3.4810818870728372E-2</v>
      </c>
      <c r="M9" s="5">
        <v>0</v>
      </c>
      <c r="O9" s="5">
        <v>-58445375985</v>
      </c>
      <c r="Q9" s="5">
        <v>-4408491489</v>
      </c>
      <c r="S9" s="5">
        <v>-62853867474</v>
      </c>
      <c r="U9" s="7">
        <v>5.1970744712780001E-2</v>
      </c>
    </row>
    <row r="10" spans="1:21" ht="24">
      <c r="A10" s="4" t="s">
        <v>59</v>
      </c>
      <c r="C10" s="5">
        <v>0</v>
      </c>
      <c r="E10" s="5">
        <v>-45760664357</v>
      </c>
      <c r="G10" s="5">
        <v>-241968726</v>
      </c>
      <c r="I10" s="5">
        <v>-46002633083</v>
      </c>
      <c r="K10" s="7">
        <v>4.4097583461850984E-2</v>
      </c>
      <c r="M10" s="5">
        <v>21661945717</v>
      </c>
      <c r="O10" s="5">
        <v>-30674346951</v>
      </c>
      <c r="Q10" s="5">
        <v>1254406393</v>
      </c>
      <c r="S10" s="5">
        <v>-7757994841</v>
      </c>
      <c r="U10" s="7">
        <v>6.4147010449509302E-3</v>
      </c>
    </row>
    <row r="11" spans="1:21" ht="24">
      <c r="A11" s="4" t="s">
        <v>70</v>
      </c>
      <c r="C11" s="5">
        <v>23118754116</v>
      </c>
      <c r="E11" s="5">
        <v>-57079758214</v>
      </c>
      <c r="G11" s="5">
        <v>-29180088322</v>
      </c>
      <c r="I11" s="5">
        <v>-63141092420</v>
      </c>
      <c r="K11" s="7">
        <v>6.0526309175383784E-2</v>
      </c>
      <c r="M11" s="5">
        <v>23118754116</v>
      </c>
      <c r="O11" s="5">
        <v>-168425310862</v>
      </c>
      <c r="Q11" s="5">
        <v>-88290045035</v>
      </c>
      <c r="S11" s="5">
        <v>-233596601781</v>
      </c>
      <c r="U11" s="7">
        <v>0.19314944083520655</v>
      </c>
    </row>
    <row r="12" spans="1:21" ht="24">
      <c r="A12" s="4" t="s">
        <v>47</v>
      </c>
      <c r="C12" s="5">
        <v>0</v>
      </c>
      <c r="E12" s="5">
        <v>-17026601159</v>
      </c>
      <c r="G12" s="5">
        <v>-651573819</v>
      </c>
      <c r="I12" s="5">
        <v>-17678174978</v>
      </c>
      <c r="K12" s="7">
        <v>1.6946090784391302E-2</v>
      </c>
      <c r="M12" s="5">
        <v>0</v>
      </c>
      <c r="O12" s="5">
        <v>-43463484195</v>
      </c>
      <c r="Q12" s="5">
        <v>-3304323159</v>
      </c>
      <c r="S12" s="5">
        <v>-46767807354</v>
      </c>
      <c r="U12" s="7">
        <v>3.8669979659988744E-2</v>
      </c>
    </row>
    <row r="13" spans="1:21" ht="24">
      <c r="A13" s="4" t="s">
        <v>49</v>
      </c>
      <c r="C13" s="5">
        <v>0</v>
      </c>
      <c r="E13" s="5">
        <v>-3351074127</v>
      </c>
      <c r="G13" s="5">
        <v>-452640732</v>
      </c>
      <c r="I13" s="5">
        <v>-3803714859</v>
      </c>
      <c r="K13" s="7">
        <v>3.6461963635255608E-3</v>
      </c>
      <c r="M13" s="5">
        <v>181786411</v>
      </c>
      <c r="O13" s="5">
        <v>-19088557697</v>
      </c>
      <c r="Q13" s="5">
        <v>-3123401040</v>
      </c>
      <c r="S13" s="5">
        <v>-22030172326</v>
      </c>
      <c r="U13" s="7">
        <v>1.8215656537073129E-2</v>
      </c>
    </row>
    <row r="14" spans="1:21" ht="24">
      <c r="A14" s="4" t="s">
        <v>76</v>
      </c>
      <c r="C14" s="5">
        <v>0</v>
      </c>
      <c r="E14" s="5">
        <v>-13284719603</v>
      </c>
      <c r="G14" s="5">
        <v>-408921265</v>
      </c>
      <c r="I14" s="5">
        <v>-13693640868</v>
      </c>
      <c r="K14" s="7">
        <v>1.3126563211800047E-2</v>
      </c>
      <c r="M14" s="5">
        <v>18751655200</v>
      </c>
      <c r="O14" s="5">
        <v>-29733629892</v>
      </c>
      <c r="Q14" s="5">
        <v>-2990712095</v>
      </c>
      <c r="S14" s="5">
        <v>-13972686787</v>
      </c>
      <c r="U14" s="7">
        <v>1.1553321492256578E-2</v>
      </c>
    </row>
    <row r="15" spans="1:21" ht="24">
      <c r="A15" s="4" t="s">
        <v>69</v>
      </c>
      <c r="C15" s="5">
        <v>0</v>
      </c>
      <c r="E15" s="5">
        <v>-7534887767</v>
      </c>
      <c r="G15" s="5">
        <v>-395150355</v>
      </c>
      <c r="I15" s="5">
        <v>-7930038122</v>
      </c>
      <c r="K15" s="7">
        <v>7.6016413519117221E-3</v>
      </c>
      <c r="M15" s="5">
        <v>6116910330</v>
      </c>
      <c r="O15" s="5">
        <v>-23728303640</v>
      </c>
      <c r="Q15" s="5">
        <v>-541251799</v>
      </c>
      <c r="S15" s="5">
        <v>-18152645109</v>
      </c>
      <c r="U15" s="7">
        <v>1.5009521652932187E-2</v>
      </c>
    </row>
    <row r="16" spans="1:21" ht="24">
      <c r="A16" s="4" t="s">
        <v>79</v>
      </c>
      <c r="C16" s="5">
        <v>0</v>
      </c>
      <c r="E16" s="5">
        <v>-16086161258</v>
      </c>
      <c r="G16" s="5">
        <v>-8154797399</v>
      </c>
      <c r="I16" s="5">
        <v>-24240958657</v>
      </c>
      <c r="K16" s="7">
        <v>2.323709809487769E-2</v>
      </c>
      <c r="M16" s="5">
        <v>8685718910</v>
      </c>
      <c r="O16" s="5">
        <v>-31628462531</v>
      </c>
      <c r="Q16" s="5">
        <v>-9943498651</v>
      </c>
      <c r="S16" s="5">
        <v>-32886242272</v>
      </c>
      <c r="U16" s="7">
        <v>2.7192002184873307E-2</v>
      </c>
    </row>
    <row r="17" spans="1:21" ht="24">
      <c r="A17" s="4" t="s">
        <v>23</v>
      </c>
      <c r="C17" s="5">
        <v>0</v>
      </c>
      <c r="E17" s="5">
        <v>135982380</v>
      </c>
      <c r="G17" s="5">
        <v>44257577</v>
      </c>
      <c r="I17" s="5">
        <v>180239957</v>
      </c>
      <c r="K17" s="7">
        <v>-1.727759046450131E-4</v>
      </c>
      <c r="M17" s="5">
        <v>0</v>
      </c>
      <c r="O17" s="5">
        <v>2587963357</v>
      </c>
      <c r="Q17" s="5">
        <v>757666499</v>
      </c>
      <c r="S17" s="5">
        <v>3345629856</v>
      </c>
      <c r="U17" s="7">
        <v>-2.7663353447829691E-3</v>
      </c>
    </row>
    <row r="18" spans="1:21" ht="24">
      <c r="A18" s="4" t="s">
        <v>74</v>
      </c>
      <c r="C18" s="5">
        <v>0</v>
      </c>
      <c r="E18" s="5">
        <v>-4617680986</v>
      </c>
      <c r="G18" s="5">
        <v>-5284845593</v>
      </c>
      <c r="I18" s="5">
        <v>-9902526579</v>
      </c>
      <c r="K18" s="7">
        <v>9.4924456065977186E-3</v>
      </c>
      <c r="M18" s="5">
        <v>0</v>
      </c>
      <c r="O18" s="5">
        <v>-14068547141</v>
      </c>
      <c r="Q18" s="5">
        <v>-5326455117</v>
      </c>
      <c r="S18" s="5">
        <v>-19395002258</v>
      </c>
      <c r="U18" s="7">
        <v>1.6036765143708383E-2</v>
      </c>
    </row>
    <row r="19" spans="1:21" ht="24">
      <c r="A19" s="4" t="s">
        <v>16</v>
      </c>
      <c r="C19" s="5">
        <v>2889600671</v>
      </c>
      <c r="E19" s="5">
        <v>-4434145695</v>
      </c>
      <c r="G19" s="5">
        <v>-195924965</v>
      </c>
      <c r="I19" s="5">
        <v>-1740469989</v>
      </c>
      <c r="K19" s="7">
        <v>1.668394077884578E-3</v>
      </c>
      <c r="M19" s="5">
        <v>2889600671</v>
      </c>
      <c r="O19" s="5">
        <v>-13149020760</v>
      </c>
      <c r="Q19" s="5">
        <v>-2575462557</v>
      </c>
      <c r="S19" s="5">
        <v>-12834882646</v>
      </c>
      <c r="U19" s="7">
        <v>1.0612527696719406E-2</v>
      </c>
    </row>
    <row r="20" spans="1:21" ht="24">
      <c r="A20" s="4" t="s">
        <v>15</v>
      </c>
      <c r="C20" s="5">
        <v>0</v>
      </c>
      <c r="E20" s="5">
        <v>-3410407061</v>
      </c>
      <c r="G20" s="5">
        <v>-6039099932</v>
      </c>
      <c r="I20" s="5">
        <v>-9449506993</v>
      </c>
      <c r="K20" s="7">
        <v>9.0581863552317218E-3</v>
      </c>
      <c r="M20" s="5">
        <v>4121396024</v>
      </c>
      <c r="O20" s="5">
        <v>-22244969583</v>
      </c>
      <c r="Q20" s="5">
        <v>-8547047069</v>
      </c>
      <c r="S20" s="5">
        <v>-26670620628</v>
      </c>
      <c r="U20" s="7">
        <v>2.2052613016415569E-2</v>
      </c>
    </row>
    <row r="21" spans="1:21" ht="24">
      <c r="A21" s="4" t="s">
        <v>52</v>
      </c>
      <c r="C21" s="5">
        <v>0</v>
      </c>
      <c r="E21" s="5">
        <v>-3049073156</v>
      </c>
      <c r="G21" s="5">
        <v>-4220862910</v>
      </c>
      <c r="I21" s="5">
        <v>-7269936066</v>
      </c>
      <c r="K21" s="7">
        <v>6.9688752783854556E-3</v>
      </c>
      <c r="M21" s="5">
        <v>0</v>
      </c>
      <c r="O21" s="5">
        <v>-11501757506</v>
      </c>
      <c r="Q21" s="5">
        <v>-9540289709</v>
      </c>
      <c r="S21" s="5">
        <v>-21042047215</v>
      </c>
      <c r="U21" s="7">
        <v>1.7398624905577881E-2</v>
      </c>
    </row>
    <row r="22" spans="1:21" ht="24">
      <c r="A22" s="4" t="s">
        <v>19</v>
      </c>
      <c r="C22" s="5">
        <v>0</v>
      </c>
      <c r="E22" s="5">
        <v>-10523134770</v>
      </c>
      <c r="G22" s="5">
        <v>-682885209</v>
      </c>
      <c r="I22" s="5">
        <v>-11206019979</v>
      </c>
      <c r="K22" s="7">
        <v>1.0741959061507187E-2</v>
      </c>
      <c r="M22" s="5">
        <v>1323180991</v>
      </c>
      <c r="O22" s="5">
        <v>-12633060087</v>
      </c>
      <c r="Q22" s="5">
        <v>-384229673</v>
      </c>
      <c r="S22" s="5">
        <v>-11694108769</v>
      </c>
      <c r="U22" s="7">
        <v>9.6692783738181586E-3</v>
      </c>
    </row>
    <row r="23" spans="1:21" ht="24">
      <c r="A23" s="4" t="s">
        <v>82</v>
      </c>
      <c r="C23" s="5">
        <v>0</v>
      </c>
      <c r="E23" s="5">
        <v>-9741270282</v>
      </c>
      <c r="G23" s="5">
        <v>-3957945209</v>
      </c>
      <c r="I23" s="5">
        <v>-13699215491</v>
      </c>
      <c r="K23" s="7">
        <v>1.3131906979896262E-2</v>
      </c>
      <c r="M23" s="5">
        <v>10997401822</v>
      </c>
      <c r="O23" s="5">
        <v>-50985661126</v>
      </c>
      <c r="Q23" s="5">
        <v>-10639843876</v>
      </c>
      <c r="S23" s="5">
        <v>-50628103180</v>
      </c>
      <c r="U23" s="7">
        <v>4.1861866761794292E-2</v>
      </c>
    </row>
    <row r="24" spans="1:21" ht="24">
      <c r="A24" s="4" t="s">
        <v>66</v>
      </c>
      <c r="C24" s="5">
        <v>0</v>
      </c>
      <c r="E24" s="5">
        <v>-398490052</v>
      </c>
      <c r="G24" s="5">
        <v>-31777786</v>
      </c>
      <c r="I24" s="5">
        <v>-430267838</v>
      </c>
      <c r="K24" s="7">
        <v>4.124496931060849E-4</v>
      </c>
      <c r="M24" s="5">
        <v>53002477</v>
      </c>
      <c r="O24" s="5">
        <v>-1865638546</v>
      </c>
      <c r="Q24" s="5">
        <v>288886895</v>
      </c>
      <c r="S24" s="5">
        <v>-1523749174</v>
      </c>
      <c r="U24" s="7">
        <v>1.2599125958481566E-3</v>
      </c>
    </row>
    <row r="25" spans="1:21" ht="24">
      <c r="A25" s="4" t="s">
        <v>73</v>
      </c>
      <c r="C25" s="5">
        <v>0</v>
      </c>
      <c r="E25" s="5">
        <v>-1672900726</v>
      </c>
      <c r="G25" s="5">
        <v>-241842971</v>
      </c>
      <c r="I25" s="5">
        <v>-1914743697</v>
      </c>
      <c r="K25" s="7">
        <v>1.8354508063520667E-3</v>
      </c>
      <c r="M25" s="5">
        <v>407667199</v>
      </c>
      <c r="O25" s="5">
        <v>-11847473870</v>
      </c>
      <c r="Q25" s="5">
        <v>-2344757971</v>
      </c>
      <c r="S25" s="5">
        <v>-13784564642</v>
      </c>
      <c r="U25" s="7">
        <v>1.139777262365816E-2</v>
      </c>
    </row>
    <row r="26" spans="1:21" ht="24">
      <c r="A26" s="4" t="s">
        <v>36</v>
      </c>
      <c r="C26" s="5">
        <v>19921388800</v>
      </c>
      <c r="E26" s="5">
        <v>-56670843018</v>
      </c>
      <c r="G26" s="5">
        <v>3346924067</v>
      </c>
      <c r="I26" s="5">
        <v>-33402530151</v>
      </c>
      <c r="K26" s="7">
        <v>3.2019272864514448E-2</v>
      </c>
      <c r="M26" s="5">
        <v>19921388800</v>
      </c>
      <c r="O26" s="5">
        <v>-17356893817</v>
      </c>
      <c r="Q26" s="5">
        <v>11781553523</v>
      </c>
      <c r="S26" s="5">
        <v>14346048506</v>
      </c>
      <c r="U26" s="7">
        <v>-1.1862035774503414E-2</v>
      </c>
    </row>
    <row r="27" spans="1:21" ht="24">
      <c r="A27" s="4" t="s">
        <v>78</v>
      </c>
      <c r="C27" s="5">
        <v>12244337352</v>
      </c>
      <c r="E27" s="5">
        <v>-15465394558</v>
      </c>
      <c r="G27" s="5">
        <v>9855501</v>
      </c>
      <c r="I27" s="5">
        <v>-3211201705</v>
      </c>
      <c r="K27" s="7">
        <v>3.0782202171685132E-3</v>
      </c>
      <c r="M27" s="5">
        <v>12244337352</v>
      </c>
      <c r="O27" s="5">
        <v>-1448751332</v>
      </c>
      <c r="Q27" s="5">
        <v>1688483179</v>
      </c>
      <c r="S27" s="5">
        <v>12484069199</v>
      </c>
      <c r="U27" s="7">
        <v>-1.032245746192615E-2</v>
      </c>
    </row>
    <row r="28" spans="1:21" ht="24">
      <c r="A28" s="4" t="s">
        <v>65</v>
      </c>
      <c r="C28" s="5">
        <v>0</v>
      </c>
      <c r="E28" s="5">
        <v>-4224207000</v>
      </c>
      <c r="G28" s="5">
        <v>-17019886</v>
      </c>
      <c r="I28" s="5">
        <v>-4241226886</v>
      </c>
      <c r="K28" s="7">
        <v>4.0655902510751364E-3</v>
      </c>
      <c r="M28" s="5">
        <v>8635807329</v>
      </c>
      <c r="O28" s="5">
        <v>-3111367705</v>
      </c>
      <c r="Q28" s="5">
        <v>1760053247</v>
      </c>
      <c r="S28" s="5">
        <v>7284492871</v>
      </c>
      <c r="U28" s="7">
        <v>-6.0231857573029932E-3</v>
      </c>
    </row>
    <row r="29" spans="1:21" ht="24">
      <c r="A29" s="4" t="s">
        <v>89</v>
      </c>
      <c r="C29" s="5">
        <v>0</v>
      </c>
      <c r="E29" s="5">
        <v>-3280124430</v>
      </c>
      <c r="G29" s="5">
        <v>-393170601</v>
      </c>
      <c r="I29" s="5">
        <v>-3673295031</v>
      </c>
      <c r="K29" s="7">
        <v>3.5211774490661713E-3</v>
      </c>
      <c r="M29" s="5">
        <v>5427996608</v>
      </c>
      <c r="O29" s="5">
        <v>-20409699222</v>
      </c>
      <c r="Q29" s="5">
        <v>-839862567</v>
      </c>
      <c r="S29" s="5">
        <v>-15821565181</v>
      </c>
      <c r="U29" s="7">
        <v>1.3082067309835681E-2</v>
      </c>
    </row>
    <row r="30" spans="1:21" ht="24">
      <c r="A30" s="4" t="s">
        <v>39</v>
      </c>
      <c r="C30" s="5">
        <v>0</v>
      </c>
      <c r="E30" s="5">
        <v>-26878076151</v>
      </c>
      <c r="G30" s="5">
        <v>-1141995956</v>
      </c>
      <c r="I30" s="5">
        <v>-28020072107</v>
      </c>
      <c r="K30" s="7">
        <v>2.6859711836845494E-2</v>
      </c>
      <c r="M30" s="5">
        <v>11861096819</v>
      </c>
      <c r="O30" s="5">
        <v>-72926571974</v>
      </c>
      <c r="Q30" s="5">
        <v>-13760984894</v>
      </c>
      <c r="S30" s="5">
        <v>-74826460049</v>
      </c>
      <c r="U30" s="7">
        <v>6.1870287529661346E-2</v>
      </c>
    </row>
    <row r="31" spans="1:21" ht="24">
      <c r="A31" s="4" t="s">
        <v>30</v>
      </c>
      <c r="C31" s="5">
        <v>0</v>
      </c>
      <c r="E31" s="5">
        <v>-28473422880</v>
      </c>
      <c r="G31" s="5">
        <v>-94515166</v>
      </c>
      <c r="I31" s="5">
        <v>-28567938046</v>
      </c>
      <c r="K31" s="7">
        <v>2.7384889687586518E-2</v>
      </c>
      <c r="M31" s="5">
        <v>5245647360</v>
      </c>
      <c r="O31" s="5">
        <v>-24465001308</v>
      </c>
      <c r="Q31" s="5">
        <v>1365495949</v>
      </c>
      <c r="S31" s="5">
        <v>-17853857999</v>
      </c>
      <c r="U31" s="7">
        <v>1.4762469415077408E-2</v>
      </c>
    </row>
    <row r="32" spans="1:21" ht="24">
      <c r="A32" s="4" t="s">
        <v>40</v>
      </c>
      <c r="C32" s="5">
        <v>0</v>
      </c>
      <c r="E32" s="5">
        <v>-1679008541</v>
      </c>
      <c r="G32" s="5">
        <v>-276275872</v>
      </c>
      <c r="I32" s="5">
        <v>-1955284413</v>
      </c>
      <c r="K32" s="7">
        <v>1.8743126602852463E-3</v>
      </c>
      <c r="M32" s="5">
        <v>5454750923</v>
      </c>
      <c r="O32" s="5">
        <v>-22035862051</v>
      </c>
      <c r="Q32" s="5">
        <v>-832293185</v>
      </c>
      <c r="S32" s="5">
        <v>-17413404313</v>
      </c>
      <c r="U32" s="7">
        <v>1.4398280113880026E-2</v>
      </c>
    </row>
    <row r="33" spans="1:21" ht="24">
      <c r="A33" s="4" t="s">
        <v>71</v>
      </c>
      <c r="C33" s="5">
        <v>0</v>
      </c>
      <c r="E33" s="5">
        <v>-3151732710</v>
      </c>
      <c r="G33" s="5">
        <v>-335614852</v>
      </c>
      <c r="I33" s="5">
        <v>-3487347562</v>
      </c>
      <c r="K33" s="7">
        <v>3.342930390491221E-3</v>
      </c>
      <c r="M33" s="5">
        <v>4479925569</v>
      </c>
      <c r="O33" s="5">
        <v>-18165736403</v>
      </c>
      <c r="Q33" s="5">
        <v>-1653853906</v>
      </c>
      <c r="S33" s="5">
        <v>-15339664740</v>
      </c>
      <c r="U33" s="7">
        <v>1.2683607743182172E-2</v>
      </c>
    </row>
    <row r="34" spans="1:21" ht="24">
      <c r="A34" s="4" t="s">
        <v>34</v>
      </c>
      <c r="C34" s="5">
        <v>0</v>
      </c>
      <c r="E34" s="5">
        <v>-129475747</v>
      </c>
      <c r="G34" s="5">
        <v>-19520565</v>
      </c>
      <c r="I34" s="5">
        <v>-148996312</v>
      </c>
      <c r="K34" s="7">
        <v>1.4282611371556542E-4</v>
      </c>
      <c r="M34" s="5">
        <v>530236800</v>
      </c>
      <c r="O34" s="5">
        <v>-987756695</v>
      </c>
      <c r="Q34" s="5">
        <v>631307939</v>
      </c>
      <c r="S34" s="5">
        <v>173788044</v>
      </c>
      <c r="U34" s="7">
        <v>-1.4369671162388676E-4</v>
      </c>
    </row>
    <row r="35" spans="1:21" ht="24">
      <c r="A35" s="4" t="s">
        <v>88</v>
      </c>
      <c r="C35" s="5">
        <v>0</v>
      </c>
      <c r="E35" s="5">
        <v>-15059487155</v>
      </c>
      <c r="G35" s="5">
        <v>-519260429</v>
      </c>
      <c r="I35" s="5">
        <v>-15578747584</v>
      </c>
      <c r="K35" s="7">
        <v>1.4933604356451949E-2</v>
      </c>
      <c r="M35" s="5">
        <v>0</v>
      </c>
      <c r="O35" s="5">
        <v>-33777966573</v>
      </c>
      <c r="Q35" s="5">
        <v>-967476534</v>
      </c>
      <c r="S35" s="5">
        <v>-34745443107</v>
      </c>
      <c r="U35" s="7">
        <v>2.8729283116799124E-2</v>
      </c>
    </row>
    <row r="36" spans="1:21" ht="24">
      <c r="A36" s="4" t="s">
        <v>21</v>
      </c>
      <c r="C36" s="5">
        <v>0</v>
      </c>
      <c r="E36" s="5">
        <v>-22183884704</v>
      </c>
      <c r="G36" s="5">
        <v>-396794593</v>
      </c>
      <c r="I36" s="5">
        <v>-22580679297</v>
      </c>
      <c r="K36" s="7">
        <v>2.1645573811572165E-2</v>
      </c>
      <c r="M36" s="5">
        <v>2629726950</v>
      </c>
      <c r="O36" s="5">
        <v>-31641645700</v>
      </c>
      <c r="Q36" s="5">
        <v>-2518352438</v>
      </c>
      <c r="S36" s="5">
        <v>-31530271188</v>
      </c>
      <c r="U36" s="7">
        <v>2.6070816967851837E-2</v>
      </c>
    </row>
    <row r="37" spans="1:21" ht="24">
      <c r="A37" s="4" t="s">
        <v>51</v>
      </c>
      <c r="C37" s="5">
        <v>0</v>
      </c>
      <c r="E37" s="5">
        <v>-10869529948</v>
      </c>
      <c r="G37" s="5">
        <v>-110195016</v>
      </c>
      <c r="I37" s="5">
        <v>-10979724964</v>
      </c>
      <c r="K37" s="7">
        <v>1.052503531949097E-2</v>
      </c>
      <c r="M37" s="5">
        <v>0</v>
      </c>
      <c r="O37" s="5">
        <v>-9750971052</v>
      </c>
      <c r="Q37" s="5">
        <v>665881756</v>
      </c>
      <c r="S37" s="5">
        <v>-9085089296</v>
      </c>
      <c r="U37" s="7">
        <v>7.5120096100775059E-3</v>
      </c>
    </row>
    <row r="38" spans="1:21" ht="24">
      <c r="A38" s="4" t="s">
        <v>46</v>
      </c>
      <c r="C38" s="5">
        <v>0</v>
      </c>
      <c r="E38" s="5">
        <v>-10462181481</v>
      </c>
      <c r="G38" s="5">
        <v>-144069058</v>
      </c>
      <c r="I38" s="5">
        <v>-10606250539</v>
      </c>
      <c r="K38" s="7">
        <v>1.0167027124664609E-2</v>
      </c>
      <c r="M38" s="5">
        <v>52576593</v>
      </c>
      <c r="O38" s="5">
        <v>-37790284566</v>
      </c>
      <c r="Q38" s="5">
        <v>-871868526</v>
      </c>
      <c r="S38" s="5">
        <v>-38609576499</v>
      </c>
      <c r="U38" s="7">
        <v>3.192434331154103E-2</v>
      </c>
    </row>
    <row r="39" spans="1:21" ht="24">
      <c r="A39" s="4" t="s">
        <v>17</v>
      </c>
      <c r="C39" s="5">
        <v>0</v>
      </c>
      <c r="E39" s="5">
        <v>-58962914173</v>
      </c>
      <c r="G39" s="5">
        <v>-121737458</v>
      </c>
      <c r="I39" s="5">
        <v>-59084651631</v>
      </c>
      <c r="K39" s="7">
        <v>5.6637852705332552E-2</v>
      </c>
      <c r="M39" s="5">
        <v>0</v>
      </c>
      <c r="O39" s="5">
        <v>-13413455209</v>
      </c>
      <c r="Q39" s="5">
        <v>3816288143</v>
      </c>
      <c r="S39" s="5">
        <v>-9597167066</v>
      </c>
      <c r="U39" s="7">
        <v>7.9354213129256782E-3</v>
      </c>
    </row>
    <row r="40" spans="1:21" ht="24">
      <c r="A40" s="4" t="s">
        <v>37</v>
      </c>
      <c r="C40" s="5">
        <v>0</v>
      </c>
      <c r="E40" s="5">
        <v>-5292204879</v>
      </c>
      <c r="G40" s="5">
        <v>-165648732</v>
      </c>
      <c r="I40" s="5">
        <v>-5457853611</v>
      </c>
      <c r="K40" s="7">
        <v>5.2318343321651837E-3</v>
      </c>
      <c r="M40" s="5">
        <v>25655576856</v>
      </c>
      <c r="O40" s="5">
        <v>-6923702277</v>
      </c>
      <c r="Q40" s="5">
        <v>14495017774</v>
      </c>
      <c r="S40" s="5">
        <v>33226892353</v>
      </c>
      <c r="U40" s="7">
        <v>-2.7473668836545333E-2</v>
      </c>
    </row>
    <row r="41" spans="1:21" ht="24">
      <c r="A41" s="4" t="s">
        <v>84</v>
      </c>
      <c r="C41" s="5">
        <v>28137738910</v>
      </c>
      <c r="E41" s="5">
        <v>-87464215508</v>
      </c>
      <c r="G41" s="5">
        <v>-2803581884</v>
      </c>
      <c r="I41" s="5">
        <v>-62130058482</v>
      </c>
      <c r="K41" s="7">
        <v>5.955714392383659E-2</v>
      </c>
      <c r="M41" s="5">
        <v>28137738910</v>
      </c>
      <c r="O41" s="5">
        <v>-42588049433</v>
      </c>
      <c r="Q41" s="5">
        <v>2175700320</v>
      </c>
      <c r="S41" s="5">
        <v>-12274610203</v>
      </c>
      <c r="U41" s="7">
        <v>1.0149266209798122E-2</v>
      </c>
    </row>
    <row r="42" spans="1:21" ht="24">
      <c r="A42" s="4" t="s">
        <v>29</v>
      </c>
      <c r="C42" s="5">
        <v>0</v>
      </c>
      <c r="E42" s="5">
        <v>-27586980990</v>
      </c>
      <c r="G42" s="5">
        <v>-5097762286</v>
      </c>
      <c r="I42" s="5">
        <v>-32684743276</v>
      </c>
      <c r="K42" s="7">
        <v>3.1331210801392437E-2</v>
      </c>
      <c r="M42" s="5">
        <v>17253818557</v>
      </c>
      <c r="O42" s="5">
        <v>-49049103105</v>
      </c>
      <c r="Q42" s="5">
        <v>-5404445941</v>
      </c>
      <c r="S42" s="5">
        <v>-37199730489</v>
      </c>
      <c r="U42" s="7">
        <v>3.0758611591049045E-2</v>
      </c>
    </row>
    <row r="43" spans="1:21" ht="24">
      <c r="A43" s="4" t="s">
        <v>55</v>
      </c>
      <c r="C43" s="5">
        <v>0</v>
      </c>
      <c r="E43" s="5">
        <v>-44186547701</v>
      </c>
      <c r="G43" s="5">
        <v>-880482478</v>
      </c>
      <c r="I43" s="5">
        <v>-45067030179</v>
      </c>
      <c r="K43" s="7">
        <v>4.3200725513049425E-2</v>
      </c>
      <c r="M43" s="5">
        <v>27705788370</v>
      </c>
      <c r="O43" s="5">
        <v>-71796519193</v>
      </c>
      <c r="Q43" s="5">
        <v>-4740070055</v>
      </c>
      <c r="S43" s="5">
        <v>-48830800878</v>
      </c>
      <c r="U43" s="7">
        <v>4.0375766655900695E-2</v>
      </c>
    </row>
    <row r="44" spans="1:21" ht="24">
      <c r="A44" s="4" t="s">
        <v>80</v>
      </c>
      <c r="C44" s="5">
        <v>0</v>
      </c>
      <c r="E44" s="5">
        <v>-1442366665</v>
      </c>
      <c r="G44" s="5">
        <v>-594824654</v>
      </c>
      <c r="I44" s="5">
        <v>-2037191319</v>
      </c>
      <c r="K44" s="7">
        <v>1.95282765782724E-3</v>
      </c>
      <c r="M44" s="5">
        <v>9854423156</v>
      </c>
      <c r="O44" s="5">
        <v>-29481039338</v>
      </c>
      <c r="Q44" s="5">
        <v>-11418868214</v>
      </c>
      <c r="S44" s="5">
        <v>-31045484396</v>
      </c>
      <c r="U44" s="7">
        <v>2.5669970820753861E-2</v>
      </c>
    </row>
    <row r="45" spans="1:21" ht="24">
      <c r="A45" s="4" t="s">
        <v>60</v>
      </c>
      <c r="C45" s="5">
        <v>0</v>
      </c>
      <c r="E45" s="5">
        <v>-3141551866</v>
      </c>
      <c r="G45" s="5">
        <v>1967774169</v>
      </c>
      <c r="I45" s="5">
        <v>-1173777697</v>
      </c>
      <c r="K45" s="7">
        <v>1.1251695064003764E-3</v>
      </c>
      <c r="M45" s="5">
        <v>1697242560</v>
      </c>
      <c r="O45" s="5">
        <v>2809204718</v>
      </c>
      <c r="Q45" s="5">
        <v>3933650677</v>
      </c>
      <c r="S45" s="5">
        <v>8440097955</v>
      </c>
      <c r="U45" s="7">
        <v>-6.978698269467786E-3</v>
      </c>
    </row>
    <row r="46" spans="1:21" ht="24">
      <c r="A46" s="4" t="s">
        <v>26</v>
      </c>
      <c r="C46" s="5">
        <v>12490373369</v>
      </c>
      <c r="E46" s="5">
        <v>-20519532751</v>
      </c>
      <c r="G46" s="5">
        <v>-104435489</v>
      </c>
      <c r="I46" s="5">
        <v>-8133594871</v>
      </c>
      <c r="K46" s="7">
        <v>7.7967684593547902E-3</v>
      </c>
      <c r="M46" s="5">
        <v>12490373369</v>
      </c>
      <c r="O46" s="5">
        <v>-10230322753</v>
      </c>
      <c r="Q46" s="5">
        <v>439676172</v>
      </c>
      <c r="S46" s="5">
        <v>2699726788</v>
      </c>
      <c r="U46" s="7">
        <v>-2.2322701423494822E-3</v>
      </c>
    </row>
    <row r="47" spans="1:21" ht="24">
      <c r="A47" s="4" t="s">
        <v>85</v>
      </c>
      <c r="C47" s="5">
        <v>0</v>
      </c>
      <c r="E47" s="5">
        <v>-186885642</v>
      </c>
      <c r="G47" s="5">
        <v>-177437222</v>
      </c>
      <c r="I47" s="5">
        <v>-364322864</v>
      </c>
      <c r="K47" s="7">
        <v>3.4923561599863273E-4</v>
      </c>
      <c r="M47" s="5">
        <v>580920393</v>
      </c>
      <c r="O47" s="5">
        <v>-7830884604</v>
      </c>
      <c r="Q47" s="5">
        <v>-1883247074</v>
      </c>
      <c r="S47" s="5">
        <v>-9133211285</v>
      </c>
      <c r="U47" s="7">
        <v>7.5517992953570111E-3</v>
      </c>
    </row>
    <row r="48" spans="1:21" ht="24">
      <c r="A48" s="4" t="s">
        <v>62</v>
      </c>
      <c r="C48" s="5">
        <v>0</v>
      </c>
      <c r="E48" s="5">
        <v>-391850664</v>
      </c>
      <c r="G48" s="5">
        <v>26283530</v>
      </c>
      <c r="I48" s="5">
        <v>-365567134</v>
      </c>
      <c r="K48" s="7">
        <v>3.5042835859828086E-4</v>
      </c>
      <c r="M48" s="5">
        <v>198130277</v>
      </c>
      <c r="O48" s="5">
        <v>1525360213</v>
      </c>
      <c r="Q48" s="5">
        <v>1403731227</v>
      </c>
      <c r="S48" s="5">
        <v>3127221717</v>
      </c>
      <c r="U48" s="7">
        <v>-2.5857444902924681E-3</v>
      </c>
    </row>
    <row r="49" spans="1:21" ht="24">
      <c r="A49" s="4" t="s">
        <v>64</v>
      </c>
      <c r="C49" s="5">
        <v>0</v>
      </c>
      <c r="E49" s="5">
        <v>-2779567761</v>
      </c>
      <c r="G49" s="5">
        <v>-348075598</v>
      </c>
      <c r="I49" s="5">
        <v>-3127643359</v>
      </c>
      <c r="K49" s="7">
        <v>2.9981221686498317E-3</v>
      </c>
      <c r="M49" s="5">
        <v>31609693</v>
      </c>
      <c r="O49" s="5">
        <v>-18011801544</v>
      </c>
      <c r="Q49" s="5">
        <v>-3238660956</v>
      </c>
      <c r="S49" s="5">
        <v>-21218852807</v>
      </c>
      <c r="U49" s="7">
        <v>1.7544816677936597E-2</v>
      </c>
    </row>
    <row r="50" spans="1:21" ht="24">
      <c r="A50" s="4" t="s">
        <v>27</v>
      </c>
      <c r="C50" s="5">
        <v>0</v>
      </c>
      <c r="E50" s="5">
        <v>-3828749708</v>
      </c>
      <c r="G50" s="5">
        <v>-65249719</v>
      </c>
      <c r="I50" s="5">
        <v>-3893999427</v>
      </c>
      <c r="K50" s="7">
        <v>3.7327420894085524E-3</v>
      </c>
      <c r="M50" s="5">
        <v>4294938691</v>
      </c>
      <c r="O50" s="5">
        <v>-5729665809</v>
      </c>
      <c r="Q50" s="5">
        <v>580843180</v>
      </c>
      <c r="S50" s="5">
        <v>-853883938</v>
      </c>
      <c r="U50" s="7">
        <v>7.0603426550479396E-4</v>
      </c>
    </row>
    <row r="51" spans="1:21" ht="24">
      <c r="A51" s="4" t="s">
        <v>45</v>
      </c>
      <c r="C51" s="5">
        <v>0</v>
      </c>
      <c r="E51" s="5">
        <v>-11384465221</v>
      </c>
      <c r="G51" s="5">
        <v>-535531084</v>
      </c>
      <c r="I51" s="5">
        <v>-11919996305</v>
      </c>
      <c r="K51" s="7">
        <v>1.1426368377138419E-2</v>
      </c>
      <c r="M51" s="5">
        <v>1173291426</v>
      </c>
      <c r="O51" s="5">
        <v>-31042634383</v>
      </c>
      <c r="Q51" s="5">
        <v>-3572306116</v>
      </c>
      <c r="S51" s="5">
        <v>-33441649073</v>
      </c>
      <c r="U51" s="7">
        <v>2.7651240513818669E-2</v>
      </c>
    </row>
    <row r="52" spans="1:21" ht="24">
      <c r="A52" s="4" t="s">
        <v>42</v>
      </c>
      <c r="C52" s="5">
        <v>0</v>
      </c>
      <c r="E52" s="5">
        <v>-12704883218</v>
      </c>
      <c r="G52" s="5">
        <v>-774318416</v>
      </c>
      <c r="I52" s="5">
        <v>-13479201634</v>
      </c>
      <c r="K52" s="7">
        <v>1.2921004282124239E-2</v>
      </c>
      <c r="M52" s="5">
        <v>5190561553</v>
      </c>
      <c r="O52" s="5">
        <v>-42290221128</v>
      </c>
      <c r="Q52" s="5">
        <v>-2212316668</v>
      </c>
      <c r="S52" s="5">
        <v>-39311976243</v>
      </c>
      <c r="U52" s="7">
        <v>3.2505122812449966E-2</v>
      </c>
    </row>
    <row r="53" spans="1:21" ht="24">
      <c r="A53" s="4" t="s">
        <v>90</v>
      </c>
      <c r="C53" s="5">
        <v>0</v>
      </c>
      <c r="E53" s="5">
        <v>-20119560090</v>
      </c>
      <c r="G53" s="5">
        <v>289979477</v>
      </c>
      <c r="I53" s="5">
        <v>-19829580613</v>
      </c>
      <c r="K53" s="7">
        <v>1.9008402943317879E-2</v>
      </c>
      <c r="M53" s="5">
        <v>13026592000</v>
      </c>
      <c r="O53" s="5">
        <v>8179941218</v>
      </c>
      <c r="Q53" s="5">
        <v>4554416309</v>
      </c>
      <c r="S53" s="5">
        <v>25760949527</v>
      </c>
      <c r="U53" s="7">
        <v>-2.1300451113534721E-2</v>
      </c>
    </row>
    <row r="54" spans="1:21" ht="24">
      <c r="A54" s="4" t="s">
        <v>67</v>
      </c>
      <c r="C54" s="5">
        <v>5546245919</v>
      </c>
      <c r="E54" s="5">
        <v>-14281216057</v>
      </c>
      <c r="G54" s="5">
        <v>-612200615</v>
      </c>
      <c r="I54" s="5">
        <v>-9347170753</v>
      </c>
      <c r="K54" s="7">
        <v>8.9600880381977849E-3</v>
      </c>
      <c r="M54" s="5">
        <v>5546245919</v>
      </c>
      <c r="O54" s="5">
        <v>-39467351737</v>
      </c>
      <c r="Q54" s="5">
        <v>-3588959027</v>
      </c>
      <c r="S54" s="5">
        <v>-37510064845</v>
      </c>
      <c r="U54" s="7">
        <v>3.1015211673740099E-2</v>
      </c>
    </row>
    <row r="55" spans="1:21" ht="24">
      <c r="A55" s="4" t="s">
        <v>18</v>
      </c>
      <c r="C55" s="5">
        <v>0</v>
      </c>
      <c r="E55" s="5">
        <v>-9726868359</v>
      </c>
      <c r="G55" s="5">
        <v>286023806</v>
      </c>
      <c r="I55" s="5">
        <v>-9440844553</v>
      </c>
      <c r="K55" s="7">
        <v>9.0498826420465656E-3</v>
      </c>
      <c r="M55" s="5">
        <v>6137223840</v>
      </c>
      <c r="O55" s="5">
        <v>14513367207</v>
      </c>
      <c r="Q55" s="5">
        <v>28492518883</v>
      </c>
      <c r="S55" s="5">
        <v>49143109930</v>
      </c>
      <c r="U55" s="7">
        <v>-4.0633999516745678E-2</v>
      </c>
    </row>
    <row r="56" spans="1:21" ht="24">
      <c r="A56" s="4" t="s">
        <v>32</v>
      </c>
      <c r="C56" s="5">
        <v>0</v>
      </c>
      <c r="E56" s="5">
        <v>-8209667546</v>
      </c>
      <c r="G56" s="5">
        <v>-431903658</v>
      </c>
      <c r="I56" s="5">
        <v>-8641571204</v>
      </c>
      <c r="K56" s="7">
        <v>8.2837086025569513E-3</v>
      </c>
      <c r="M56" s="5">
        <v>3444256722</v>
      </c>
      <c r="O56" s="5">
        <v>-24978022849</v>
      </c>
      <c r="Q56" s="5">
        <v>-2012529652</v>
      </c>
      <c r="S56" s="5">
        <v>-23546295779</v>
      </c>
      <c r="U56" s="7">
        <v>1.9469263802553097E-2</v>
      </c>
    </row>
    <row r="57" spans="1:21" ht="24">
      <c r="A57" s="4" t="s">
        <v>68</v>
      </c>
      <c r="C57" s="5">
        <v>1091497907</v>
      </c>
      <c r="E57" s="5">
        <v>-1927321686</v>
      </c>
      <c r="G57" s="5">
        <v>-102296977</v>
      </c>
      <c r="I57" s="5">
        <v>-938120756</v>
      </c>
      <c r="K57" s="7">
        <v>8.9927153213958879E-4</v>
      </c>
      <c r="M57" s="5">
        <v>1091497907</v>
      </c>
      <c r="O57" s="5">
        <v>-6363180841</v>
      </c>
      <c r="Q57" s="5">
        <v>-1115627941</v>
      </c>
      <c r="S57" s="5">
        <v>-6387310875</v>
      </c>
      <c r="U57" s="7">
        <v>5.2813504757380824E-3</v>
      </c>
    </row>
    <row r="58" spans="1:21" ht="24">
      <c r="A58" s="4" t="s">
        <v>72</v>
      </c>
      <c r="C58" s="5">
        <v>0</v>
      </c>
      <c r="E58" s="5">
        <v>-4110461880</v>
      </c>
      <c r="G58" s="5">
        <v>-214392218</v>
      </c>
      <c r="I58" s="5">
        <v>-4324854098</v>
      </c>
      <c r="K58" s="7">
        <v>4.1457543137321216E-3</v>
      </c>
      <c r="M58" s="5">
        <v>84240961</v>
      </c>
      <c r="O58" s="5">
        <v>-12220289466</v>
      </c>
      <c r="Q58" s="5">
        <v>-940952954</v>
      </c>
      <c r="S58" s="5">
        <v>-13077001459</v>
      </c>
      <c r="U58" s="7">
        <v>1.0812723731208285E-2</v>
      </c>
    </row>
    <row r="59" spans="1:21" ht="24">
      <c r="A59" s="4" t="s">
        <v>33</v>
      </c>
      <c r="C59" s="5">
        <v>0</v>
      </c>
      <c r="E59" s="5">
        <v>-17903384199</v>
      </c>
      <c r="G59" s="5">
        <v>-16855407125</v>
      </c>
      <c r="I59" s="5">
        <v>-34758791324</v>
      </c>
      <c r="K59" s="7">
        <v>3.3319368886507959E-2</v>
      </c>
      <c r="M59" s="5">
        <v>13859073182</v>
      </c>
      <c r="O59" s="5">
        <v>-50217254861</v>
      </c>
      <c r="Q59" s="5">
        <v>-10154700925</v>
      </c>
      <c r="S59" s="5">
        <v>-46512882604</v>
      </c>
      <c r="U59" s="7">
        <v>3.8459195031521773E-2</v>
      </c>
    </row>
    <row r="60" spans="1:21" ht="24">
      <c r="A60" s="4" t="s">
        <v>24</v>
      </c>
      <c r="C60" s="5">
        <v>0</v>
      </c>
      <c r="E60" s="5">
        <v>-5125714798</v>
      </c>
      <c r="G60" s="5">
        <v>-103571343</v>
      </c>
      <c r="I60" s="5">
        <v>-5229286141</v>
      </c>
      <c r="K60" s="7">
        <v>5.0127322414912946E-3</v>
      </c>
      <c r="M60" s="5">
        <v>0</v>
      </c>
      <c r="O60" s="5">
        <v>-8979456504</v>
      </c>
      <c r="Q60" s="5">
        <v>-323642375</v>
      </c>
      <c r="S60" s="5">
        <v>-9303098879</v>
      </c>
      <c r="U60" s="7">
        <v>7.6922709183847382E-3</v>
      </c>
    </row>
    <row r="61" spans="1:21" ht="24">
      <c r="A61" s="4" t="s">
        <v>50</v>
      </c>
      <c r="C61" s="5">
        <v>0</v>
      </c>
      <c r="E61" s="5">
        <v>-33213506863</v>
      </c>
      <c r="G61" s="5">
        <v>-736360441</v>
      </c>
      <c r="I61" s="5">
        <v>-33949867304</v>
      </c>
      <c r="K61" s="7">
        <v>3.2543943827210035E-2</v>
      </c>
      <c r="M61" s="5">
        <v>0</v>
      </c>
      <c r="O61" s="5">
        <v>-49693926971</v>
      </c>
      <c r="Q61" s="5">
        <v>-3056406541</v>
      </c>
      <c r="S61" s="5">
        <v>-52750333512</v>
      </c>
      <c r="U61" s="7">
        <v>4.3616633735389265E-2</v>
      </c>
    </row>
    <row r="62" spans="1:21" ht="24">
      <c r="A62" s="4" t="s">
        <v>83</v>
      </c>
      <c r="C62" s="5">
        <v>0</v>
      </c>
      <c r="E62" s="5">
        <v>-2577417213</v>
      </c>
      <c r="G62" s="5">
        <v>-4482210012</v>
      </c>
      <c r="I62" s="5">
        <v>-7059627225</v>
      </c>
      <c r="K62" s="7">
        <v>6.7672756949000955E-3</v>
      </c>
      <c r="M62" s="5">
        <v>10618199065</v>
      </c>
      <c r="O62" s="5">
        <v>-36506382185</v>
      </c>
      <c r="Q62" s="5">
        <v>-8224699986</v>
      </c>
      <c r="S62" s="5">
        <v>-34112883106</v>
      </c>
      <c r="U62" s="7">
        <v>2.8206250634492672E-2</v>
      </c>
    </row>
    <row r="63" spans="1:21" ht="24">
      <c r="A63" s="4" t="s">
        <v>31</v>
      </c>
      <c r="C63" s="5">
        <v>0</v>
      </c>
      <c r="E63" s="5">
        <v>-592917035</v>
      </c>
      <c r="G63" s="5">
        <v>264902427</v>
      </c>
      <c r="I63" s="5">
        <v>-328014608</v>
      </c>
      <c r="K63" s="7">
        <v>3.1443094848263503E-4</v>
      </c>
      <c r="M63" s="5">
        <v>0</v>
      </c>
      <c r="O63" s="5">
        <v>23629525400</v>
      </c>
      <c r="Q63" s="5">
        <v>2860266216</v>
      </c>
      <c r="S63" s="5">
        <v>26489791616</v>
      </c>
      <c r="U63" s="7">
        <v>-2.1903094477668472E-2</v>
      </c>
    </row>
    <row r="64" spans="1:21" ht="24">
      <c r="A64" s="4" t="s">
        <v>81</v>
      </c>
      <c r="C64" s="5">
        <v>485424639</v>
      </c>
      <c r="E64" s="5">
        <v>-1911432505</v>
      </c>
      <c r="G64" s="5">
        <v>-30245991</v>
      </c>
      <c r="I64" s="5">
        <v>-1456253857</v>
      </c>
      <c r="K64" s="7">
        <v>1.3959478337867365E-3</v>
      </c>
      <c r="M64" s="5">
        <v>485424639</v>
      </c>
      <c r="O64" s="5">
        <v>-2010831081</v>
      </c>
      <c r="Q64" s="5">
        <v>-596478905</v>
      </c>
      <c r="S64" s="5">
        <v>-2121885347</v>
      </c>
      <c r="U64" s="7">
        <v>1.7544817226138405E-3</v>
      </c>
    </row>
    <row r="65" spans="1:21" ht="24">
      <c r="A65" s="4" t="s">
        <v>43</v>
      </c>
      <c r="C65" s="5">
        <v>133852478</v>
      </c>
      <c r="E65" s="5">
        <v>-1594201369</v>
      </c>
      <c r="G65" s="5">
        <v>-863779203</v>
      </c>
      <c r="I65" s="5">
        <v>-2324128094</v>
      </c>
      <c r="K65" s="7">
        <v>2.2278818783325609E-3</v>
      </c>
      <c r="M65" s="5">
        <v>133852478</v>
      </c>
      <c r="O65" s="5">
        <v>-38650796777</v>
      </c>
      <c r="Q65" s="5">
        <v>-2861360169</v>
      </c>
      <c r="S65" s="5">
        <v>-41378304468</v>
      </c>
      <c r="U65" s="7">
        <v>3.4213667107177874E-2</v>
      </c>
    </row>
    <row r="66" spans="1:21" ht="24">
      <c r="A66" s="4" t="s">
        <v>87</v>
      </c>
      <c r="C66" s="5">
        <v>1897911339</v>
      </c>
      <c r="E66" s="5">
        <v>-7781745548</v>
      </c>
      <c r="G66" s="5">
        <v>-78810740</v>
      </c>
      <c r="I66" s="5">
        <v>-5962644949</v>
      </c>
      <c r="K66" s="7">
        <v>5.7157213765896145E-3</v>
      </c>
      <c r="M66" s="5">
        <v>1897911339</v>
      </c>
      <c r="O66" s="5">
        <v>-9085865758</v>
      </c>
      <c r="Q66" s="5">
        <v>64492465</v>
      </c>
      <c r="S66" s="5">
        <v>-7123461954</v>
      </c>
      <c r="U66" s="7">
        <v>5.8900372810897564E-3</v>
      </c>
    </row>
    <row r="67" spans="1:21" ht="24">
      <c r="A67" s="4" t="s">
        <v>48</v>
      </c>
      <c r="C67" s="5">
        <v>0</v>
      </c>
      <c r="E67" s="5">
        <v>-4311872098</v>
      </c>
      <c r="G67" s="5">
        <v>-827218</v>
      </c>
      <c r="I67" s="5">
        <v>-4312699316</v>
      </c>
      <c r="K67" s="7">
        <v>4.134102882546899E-3</v>
      </c>
      <c r="M67" s="5">
        <v>0</v>
      </c>
      <c r="O67" s="5">
        <v>3247244169</v>
      </c>
      <c r="Q67" s="5">
        <v>3251307878</v>
      </c>
      <c r="S67" s="5">
        <v>6498552047</v>
      </c>
      <c r="U67" s="7">
        <v>-5.3733302819760033E-3</v>
      </c>
    </row>
    <row r="68" spans="1:21" ht="24">
      <c r="A68" s="4" t="s">
        <v>38</v>
      </c>
      <c r="C68" s="5">
        <v>10046541028</v>
      </c>
      <c r="E68" s="5">
        <v>-24401493076</v>
      </c>
      <c r="G68" s="5">
        <v>-588147284</v>
      </c>
      <c r="I68" s="5">
        <v>-14943099332</v>
      </c>
      <c r="K68" s="7">
        <v>1.4324279412065054E-2</v>
      </c>
      <c r="M68" s="5">
        <v>10046541028</v>
      </c>
      <c r="O68" s="5">
        <v>-38699023859</v>
      </c>
      <c r="Q68" s="5">
        <v>-5376302586</v>
      </c>
      <c r="S68" s="5">
        <v>-34028785417</v>
      </c>
      <c r="U68" s="7">
        <v>2.8136714427706964E-2</v>
      </c>
    </row>
    <row r="69" spans="1:21" ht="24">
      <c r="A69" s="4" t="s">
        <v>20</v>
      </c>
      <c r="C69" s="5">
        <v>0</v>
      </c>
      <c r="E69" s="5">
        <v>0</v>
      </c>
      <c r="G69" s="5">
        <v>2367303475</v>
      </c>
      <c r="I69" s="5">
        <v>2367303475</v>
      </c>
      <c r="K69" s="7">
        <v>-2.269269291172812E-3</v>
      </c>
      <c r="M69" s="5">
        <v>904364700</v>
      </c>
      <c r="O69" s="5">
        <v>0</v>
      </c>
      <c r="Q69" s="5">
        <v>29375018160</v>
      </c>
      <c r="S69" s="5">
        <v>30279382860</v>
      </c>
      <c r="U69" s="7">
        <v>-2.503651946840877E-2</v>
      </c>
    </row>
    <row r="70" spans="1:21" ht="24">
      <c r="A70" s="4" t="s">
        <v>58</v>
      </c>
      <c r="C70" s="5">
        <v>0</v>
      </c>
      <c r="E70" s="5">
        <v>-36899297700</v>
      </c>
      <c r="G70" s="5">
        <v>1996830898</v>
      </c>
      <c r="I70" s="5">
        <v>-34902466802</v>
      </c>
      <c r="K70" s="7">
        <v>3.345709451128024E-2</v>
      </c>
      <c r="M70" s="5">
        <v>16592305283</v>
      </c>
      <c r="O70" s="5">
        <v>-4191675287</v>
      </c>
      <c r="Q70" s="5">
        <v>11084681117</v>
      </c>
      <c r="S70" s="5">
        <v>23485311113</v>
      </c>
      <c r="U70" s="7">
        <v>-1.9418838607804481E-2</v>
      </c>
    </row>
    <row r="71" spans="1:21" ht="24">
      <c r="A71" s="4" t="s">
        <v>44</v>
      </c>
      <c r="C71" s="5">
        <v>0</v>
      </c>
      <c r="E71" s="5">
        <v>-1560083264</v>
      </c>
      <c r="G71" s="5">
        <v>41391186</v>
      </c>
      <c r="I71" s="5">
        <v>-1518692078</v>
      </c>
      <c r="K71" s="7">
        <v>1.4558003786788786E-3</v>
      </c>
      <c r="M71" s="5">
        <v>6446553200</v>
      </c>
      <c r="O71" s="5">
        <v>4378101889</v>
      </c>
      <c r="Q71" s="5">
        <v>1882268906</v>
      </c>
      <c r="S71" s="5">
        <v>12706923995</v>
      </c>
      <c r="U71" s="7">
        <v>-1.050672503648273E-2</v>
      </c>
    </row>
    <row r="72" spans="1:21" ht="24">
      <c r="A72" s="4" t="s">
        <v>77</v>
      </c>
      <c r="C72" s="5">
        <v>0</v>
      </c>
      <c r="E72" s="5">
        <v>-20468369520</v>
      </c>
      <c r="G72" s="5">
        <v>-858696892</v>
      </c>
      <c r="I72" s="5">
        <v>-21327066412</v>
      </c>
      <c r="K72" s="7">
        <v>2.0443875232158279E-2</v>
      </c>
      <c r="M72" s="5">
        <v>0</v>
      </c>
      <c r="O72" s="5">
        <v>-51463992237</v>
      </c>
      <c r="Q72" s="5">
        <v>-10388010468</v>
      </c>
      <c r="S72" s="5">
        <v>-61852002705</v>
      </c>
      <c r="U72" s="7">
        <v>5.1142352439735438E-2</v>
      </c>
    </row>
    <row r="73" spans="1:21" ht="24">
      <c r="A73" s="4" t="s">
        <v>61</v>
      </c>
      <c r="C73" s="5">
        <v>0</v>
      </c>
      <c r="E73" s="5">
        <v>-2665954739</v>
      </c>
      <c r="G73" s="5">
        <v>-2365014274</v>
      </c>
      <c r="I73" s="5">
        <v>-5030969013</v>
      </c>
      <c r="K73" s="7">
        <v>4.8226277731641025E-3</v>
      </c>
      <c r="M73" s="5">
        <v>16521095682</v>
      </c>
      <c r="O73" s="5">
        <v>-16411779182</v>
      </c>
      <c r="Q73" s="5">
        <v>-7406601986</v>
      </c>
      <c r="S73" s="5">
        <v>-7297285486</v>
      </c>
      <c r="U73" s="7">
        <v>6.0337633359802152E-3</v>
      </c>
    </row>
    <row r="74" spans="1:21" ht="24">
      <c r="A74" s="4" t="s">
        <v>25</v>
      </c>
      <c r="C74" s="5">
        <v>0</v>
      </c>
      <c r="E74" s="5">
        <v>-15084925509</v>
      </c>
      <c r="G74" s="5">
        <v>-135237406</v>
      </c>
      <c r="I74" s="5">
        <v>-15220162915</v>
      </c>
      <c r="K74" s="7">
        <v>1.4589869306746476E-2</v>
      </c>
      <c r="M74" s="5">
        <v>16275245085</v>
      </c>
      <c r="O74" s="5">
        <v>-12893757521</v>
      </c>
      <c r="Q74" s="5">
        <v>4069659361</v>
      </c>
      <c r="S74" s="5">
        <v>7451146925</v>
      </c>
      <c r="U74" s="7">
        <v>-6.16098372652687E-3</v>
      </c>
    </row>
    <row r="75" spans="1:21" ht="24">
      <c r="A75" s="4" t="s">
        <v>41</v>
      </c>
      <c r="C75" s="5">
        <v>0</v>
      </c>
      <c r="E75" s="5">
        <v>-971152061</v>
      </c>
      <c r="G75" s="5">
        <v>-20940046</v>
      </c>
      <c r="I75" s="5">
        <v>-992092107</v>
      </c>
      <c r="K75" s="7">
        <v>9.5100783495028309E-4</v>
      </c>
      <c r="M75" s="5">
        <v>1257300000</v>
      </c>
      <c r="O75" s="5">
        <v>-1062447619</v>
      </c>
      <c r="Q75" s="5">
        <v>2225956520</v>
      </c>
      <c r="S75" s="5">
        <v>2420808901</v>
      </c>
      <c r="U75" s="7">
        <v>-2.001646779242968E-3</v>
      </c>
    </row>
    <row r="76" spans="1:21" ht="24">
      <c r="A76" s="4" t="s">
        <v>86</v>
      </c>
      <c r="C76" s="5">
        <v>0</v>
      </c>
      <c r="E76" s="5">
        <v>775710799</v>
      </c>
      <c r="G76" s="5">
        <v>0</v>
      </c>
      <c r="I76" s="5">
        <v>775710799</v>
      </c>
      <c r="K76" s="7">
        <v>-7.4358725596084625E-4</v>
      </c>
      <c r="M76" s="5">
        <v>1210127777</v>
      </c>
      <c r="O76" s="5">
        <v>4253715248</v>
      </c>
      <c r="Q76" s="5">
        <v>263419121</v>
      </c>
      <c r="S76" s="5">
        <v>5727262146</v>
      </c>
      <c r="U76" s="7">
        <v>-4.7355889280171932E-3</v>
      </c>
    </row>
    <row r="77" spans="1:21" ht="24">
      <c r="A77" s="4" t="s">
        <v>152</v>
      </c>
      <c r="C77" s="5">
        <v>0</v>
      </c>
      <c r="E77" s="5">
        <v>0</v>
      </c>
      <c r="G77" s="5">
        <v>0</v>
      </c>
      <c r="I77" s="5">
        <v>0</v>
      </c>
      <c r="K77" s="7">
        <v>0</v>
      </c>
      <c r="M77" s="5">
        <v>0</v>
      </c>
      <c r="O77" s="5">
        <v>0</v>
      </c>
      <c r="Q77" s="5">
        <v>7606954034</v>
      </c>
      <c r="S77" s="5">
        <v>7606954034</v>
      </c>
      <c r="U77" s="7">
        <v>-6.289812895068087E-3</v>
      </c>
    </row>
    <row r="78" spans="1:21" ht="24">
      <c r="A78" s="4" t="s">
        <v>53</v>
      </c>
      <c r="C78" s="5">
        <v>0</v>
      </c>
      <c r="E78" s="5">
        <v>-431666212</v>
      </c>
      <c r="G78" s="5">
        <v>0</v>
      </c>
      <c r="I78" s="5">
        <v>-431666212</v>
      </c>
      <c r="K78" s="7">
        <v>4.1379015798914112E-4</v>
      </c>
      <c r="M78" s="5">
        <v>0</v>
      </c>
      <c r="O78" s="5">
        <v>-28624131</v>
      </c>
      <c r="Q78" s="5">
        <v>448519898</v>
      </c>
      <c r="S78" s="5">
        <v>419895767</v>
      </c>
      <c r="U78" s="7">
        <v>-3.471909778942546E-4</v>
      </c>
    </row>
    <row r="79" spans="1:21" ht="24">
      <c r="A79" s="4" t="s">
        <v>154</v>
      </c>
      <c r="C79" s="5">
        <v>0</v>
      </c>
      <c r="E79" s="5">
        <v>0</v>
      </c>
      <c r="G79" s="5">
        <v>0</v>
      </c>
      <c r="I79" s="5">
        <v>0</v>
      </c>
      <c r="K79" s="7">
        <v>0</v>
      </c>
      <c r="M79" s="5">
        <v>0</v>
      </c>
      <c r="O79" s="5">
        <v>0</v>
      </c>
      <c r="Q79" s="5">
        <v>8147375523</v>
      </c>
      <c r="S79" s="5">
        <v>8147375523</v>
      </c>
      <c r="U79" s="7">
        <v>-6.736660612970847E-3</v>
      </c>
    </row>
    <row r="80" spans="1:21" ht="24">
      <c r="A80" s="4" t="s">
        <v>54</v>
      </c>
      <c r="C80" s="5">
        <v>9073601540</v>
      </c>
      <c r="E80" s="5">
        <v>-22567903582</v>
      </c>
      <c r="G80" s="5">
        <v>0</v>
      </c>
      <c r="I80" s="5">
        <v>-13494302042</v>
      </c>
      <c r="K80" s="7">
        <v>1.2935479355776797E-2</v>
      </c>
      <c r="M80" s="5">
        <v>9073601540</v>
      </c>
      <c r="O80" s="5">
        <v>-36265381170</v>
      </c>
      <c r="Q80" s="5">
        <v>-3823665648</v>
      </c>
      <c r="S80" s="5">
        <v>-31015445278</v>
      </c>
      <c r="U80" s="7">
        <v>2.5645132964378186E-2</v>
      </c>
    </row>
    <row r="81" spans="1:21" ht="24">
      <c r="A81" s="4" t="s">
        <v>155</v>
      </c>
      <c r="C81" s="5">
        <v>0</v>
      </c>
      <c r="E81" s="5">
        <v>0</v>
      </c>
      <c r="G81" s="5">
        <v>0</v>
      </c>
      <c r="I81" s="5">
        <v>0</v>
      </c>
      <c r="K81" s="7">
        <v>0</v>
      </c>
      <c r="M81" s="5">
        <v>0</v>
      </c>
      <c r="O81" s="5">
        <v>0</v>
      </c>
      <c r="Q81" s="5">
        <v>0</v>
      </c>
      <c r="S81" s="5">
        <v>0</v>
      </c>
      <c r="U81" s="7">
        <v>0</v>
      </c>
    </row>
    <row r="82" spans="1:21" ht="24">
      <c r="A82" s="4" t="s">
        <v>156</v>
      </c>
      <c r="C82" s="5">
        <v>0</v>
      </c>
      <c r="E82" s="5">
        <v>0</v>
      </c>
      <c r="G82" s="5">
        <v>0</v>
      </c>
      <c r="I82" s="5">
        <v>0</v>
      </c>
      <c r="K82" s="7">
        <v>0</v>
      </c>
      <c r="M82" s="5">
        <v>0</v>
      </c>
      <c r="O82" s="5">
        <v>0</v>
      </c>
      <c r="Q82" s="5">
        <v>535968827</v>
      </c>
      <c r="S82" s="5">
        <v>535968827</v>
      </c>
      <c r="U82" s="7">
        <v>-4.4316603260010138E-4</v>
      </c>
    </row>
    <row r="83" spans="1:21" ht="24">
      <c r="A83" s="4" t="s">
        <v>35</v>
      </c>
      <c r="C83" s="5">
        <v>16135349667</v>
      </c>
      <c r="E83" s="5">
        <v>-23417499159</v>
      </c>
      <c r="G83" s="5">
        <v>0</v>
      </c>
      <c r="I83" s="5">
        <v>-7282149492</v>
      </c>
      <c r="K83" s="7">
        <v>6.9805829250199087E-3</v>
      </c>
      <c r="M83" s="5">
        <v>16135349667</v>
      </c>
      <c r="O83" s="5">
        <v>-41585325960</v>
      </c>
      <c r="Q83" s="5">
        <v>-2761701964</v>
      </c>
      <c r="S83" s="5">
        <v>-28211678257</v>
      </c>
      <c r="U83" s="7">
        <v>2.3326837114997424E-2</v>
      </c>
    </row>
    <row r="84" spans="1:21" ht="24">
      <c r="A84" s="4" t="s">
        <v>75</v>
      </c>
      <c r="C84" s="5">
        <v>0</v>
      </c>
      <c r="E84" s="5">
        <v>-16856056296</v>
      </c>
      <c r="G84" s="5">
        <v>0</v>
      </c>
      <c r="I84" s="5">
        <v>-16856056296</v>
      </c>
      <c r="K84" s="7">
        <v>1.6158017477160565E-2</v>
      </c>
      <c r="M84" s="5">
        <v>0</v>
      </c>
      <c r="O84" s="5">
        <v>-15819059881</v>
      </c>
      <c r="Q84" s="5">
        <v>884635914</v>
      </c>
      <c r="S84" s="5">
        <v>-14934423967</v>
      </c>
      <c r="U84" s="7">
        <v>1.2348534252764028E-2</v>
      </c>
    </row>
    <row r="85" spans="1:21" ht="24">
      <c r="A85" s="4" t="s">
        <v>158</v>
      </c>
      <c r="C85" s="5">
        <v>0</v>
      </c>
      <c r="E85" s="5">
        <v>0</v>
      </c>
      <c r="G85" s="5">
        <v>0</v>
      </c>
      <c r="I85" s="5">
        <v>0</v>
      </c>
      <c r="K85" s="7">
        <v>0</v>
      </c>
      <c r="M85" s="5">
        <v>0</v>
      </c>
      <c r="O85" s="5">
        <v>0</v>
      </c>
      <c r="Q85" s="5">
        <v>-641162227</v>
      </c>
      <c r="S85" s="5">
        <v>-641162227</v>
      </c>
      <c r="U85" s="7">
        <v>5.3014523621284343E-4</v>
      </c>
    </row>
    <row r="86" spans="1:21" ht="24">
      <c r="A86" s="4" t="s">
        <v>159</v>
      </c>
      <c r="C86" s="5">
        <v>0</v>
      </c>
      <c r="E86" s="5">
        <v>0</v>
      </c>
      <c r="G86" s="5">
        <v>0</v>
      </c>
      <c r="I86" s="5">
        <v>0</v>
      </c>
      <c r="K86" s="7">
        <v>0</v>
      </c>
      <c r="M86" s="5">
        <v>0</v>
      </c>
      <c r="O86" s="5">
        <v>0</v>
      </c>
      <c r="Q86" s="5">
        <v>251370466</v>
      </c>
      <c r="S86" s="5">
        <v>251370466</v>
      </c>
      <c r="U86" s="7">
        <v>-2.0784576736224752E-4</v>
      </c>
    </row>
    <row r="87" spans="1:21" ht="24">
      <c r="A87" s="4" t="s">
        <v>160</v>
      </c>
      <c r="C87" s="5">
        <v>0</v>
      </c>
      <c r="E87" s="5">
        <v>0</v>
      </c>
      <c r="G87" s="5">
        <v>0</v>
      </c>
      <c r="I87" s="5">
        <v>0</v>
      </c>
      <c r="K87" s="7">
        <v>0</v>
      </c>
      <c r="M87" s="5">
        <v>0</v>
      </c>
      <c r="O87" s="5">
        <v>0</v>
      </c>
      <c r="Q87" s="5">
        <v>-305380080</v>
      </c>
      <c r="S87" s="5">
        <v>-305380080</v>
      </c>
      <c r="U87" s="7">
        <v>2.5250363765783263E-4</v>
      </c>
    </row>
    <row r="88" spans="1:21" ht="24">
      <c r="A88" s="4" t="s">
        <v>22</v>
      </c>
      <c r="C88" s="5">
        <v>0</v>
      </c>
      <c r="E88" s="5">
        <v>-57977925771</v>
      </c>
      <c r="G88" s="5">
        <v>0</v>
      </c>
      <c r="I88" s="5">
        <v>-57977925771</v>
      </c>
      <c r="K88" s="7">
        <v>5.5576958301903852E-2</v>
      </c>
      <c r="M88" s="5">
        <v>13765382820</v>
      </c>
      <c r="O88" s="5">
        <v>-10314464071</v>
      </c>
      <c r="Q88" s="5">
        <v>20575510619</v>
      </c>
      <c r="S88" s="5">
        <v>24026429368</v>
      </c>
      <c r="U88" s="7">
        <v>-1.9866262446944737E-2</v>
      </c>
    </row>
    <row r="89" spans="1:21" ht="24">
      <c r="A89" s="4" t="s">
        <v>162</v>
      </c>
      <c r="C89" s="5">
        <v>0</v>
      </c>
      <c r="E89" s="5">
        <v>0</v>
      </c>
      <c r="G89" s="5">
        <v>0</v>
      </c>
      <c r="I89" s="5">
        <v>0</v>
      </c>
      <c r="K89" s="7">
        <v>0</v>
      </c>
      <c r="M89" s="5">
        <v>0</v>
      </c>
      <c r="O89" s="5">
        <v>0</v>
      </c>
      <c r="Q89" s="5">
        <v>839850102</v>
      </c>
      <c r="S89" s="5">
        <v>839850102</v>
      </c>
      <c r="U89" s="7">
        <v>-6.9443038276203789E-4</v>
      </c>
    </row>
    <row r="90" spans="1:21" ht="24">
      <c r="A90" s="4" t="s">
        <v>164</v>
      </c>
      <c r="C90" s="5">
        <v>0</v>
      </c>
      <c r="E90" s="5">
        <v>0</v>
      </c>
      <c r="G90" s="5">
        <v>0</v>
      </c>
      <c r="I90" s="5">
        <v>0</v>
      </c>
      <c r="K90" s="7">
        <v>0</v>
      </c>
      <c r="M90" s="5">
        <v>0</v>
      </c>
      <c r="O90" s="5">
        <v>0</v>
      </c>
      <c r="Q90" s="5">
        <v>-619640844</v>
      </c>
      <c r="S90" s="5">
        <v>-619640844</v>
      </c>
      <c r="U90" s="7">
        <v>5.1235027232742088E-4</v>
      </c>
    </row>
    <row r="91" spans="1:21" ht="24">
      <c r="A91" s="4" t="s">
        <v>146</v>
      </c>
      <c r="C91" s="5">
        <v>0</v>
      </c>
      <c r="E91" s="5">
        <v>0</v>
      </c>
      <c r="G91" s="5">
        <v>0</v>
      </c>
      <c r="I91" s="5">
        <v>0</v>
      </c>
      <c r="K91" s="7">
        <v>0</v>
      </c>
      <c r="M91" s="5">
        <v>292500000</v>
      </c>
      <c r="O91" s="5">
        <v>0</v>
      </c>
      <c r="Q91" s="5">
        <v>1739724239</v>
      </c>
      <c r="S91" s="5">
        <v>2032224239</v>
      </c>
      <c r="U91" s="7">
        <v>-1.680345400668965E-3</v>
      </c>
    </row>
    <row r="92" spans="1:21" ht="24">
      <c r="A92" s="4" t="s">
        <v>57</v>
      </c>
      <c r="C92" s="5">
        <v>0</v>
      </c>
      <c r="E92" s="5">
        <v>-14988739186</v>
      </c>
      <c r="G92" s="5">
        <v>0</v>
      </c>
      <c r="I92" s="5">
        <v>-14988739186</v>
      </c>
      <c r="K92" s="7">
        <v>1.4368029239761233E-2</v>
      </c>
      <c r="M92" s="5">
        <v>9880908210</v>
      </c>
      <c r="O92" s="5">
        <v>711031220</v>
      </c>
      <c r="Q92" s="5">
        <v>1941920250</v>
      </c>
      <c r="S92" s="5">
        <v>12533859680</v>
      </c>
      <c r="U92" s="7">
        <v>-1.0363626740463353E-2</v>
      </c>
    </row>
    <row r="93" spans="1:21" ht="24">
      <c r="A93" s="4" t="s">
        <v>166</v>
      </c>
      <c r="C93" s="5">
        <v>0</v>
      </c>
      <c r="E93" s="5">
        <v>0</v>
      </c>
      <c r="G93" s="5">
        <v>0</v>
      </c>
      <c r="I93" s="5">
        <v>0</v>
      </c>
      <c r="K93" s="7">
        <v>0</v>
      </c>
      <c r="M93" s="5">
        <v>0</v>
      </c>
      <c r="O93" s="5">
        <v>0</v>
      </c>
      <c r="Q93" s="5">
        <v>12236691592</v>
      </c>
      <c r="S93" s="5">
        <v>12236691592</v>
      </c>
      <c r="U93" s="7">
        <v>-1.0117913191577574E-2</v>
      </c>
    </row>
    <row r="94" spans="1:21" ht="24">
      <c r="A94" s="4" t="s">
        <v>28</v>
      </c>
      <c r="C94" s="5">
        <v>3491026560</v>
      </c>
      <c r="E94" s="5">
        <v>-9241836871</v>
      </c>
      <c r="G94" s="5">
        <v>0</v>
      </c>
      <c r="I94" s="5">
        <v>-5750810311</v>
      </c>
      <c r="K94" s="7">
        <v>5.5126591820308414E-3</v>
      </c>
      <c r="M94" s="5">
        <v>3491026560</v>
      </c>
      <c r="O94" s="5">
        <v>-11023918747</v>
      </c>
      <c r="Q94" s="5">
        <v>-400890194</v>
      </c>
      <c r="S94" s="5">
        <v>-7933782381</v>
      </c>
      <c r="U94" s="7">
        <v>6.5600510406183679E-3</v>
      </c>
    </row>
    <row r="95" spans="1:21" ht="24">
      <c r="A95" s="4" t="s">
        <v>91</v>
      </c>
      <c r="C95" s="5">
        <v>0</v>
      </c>
      <c r="E95" s="5">
        <v>-30718130</v>
      </c>
      <c r="G95" s="5">
        <v>0</v>
      </c>
      <c r="I95" s="5">
        <v>-30718130</v>
      </c>
      <c r="K95" s="7">
        <v>2.9446038426169377E-5</v>
      </c>
      <c r="M95" s="5">
        <v>0</v>
      </c>
      <c r="O95" s="5">
        <v>-30718195</v>
      </c>
      <c r="Q95" s="5">
        <v>0</v>
      </c>
      <c r="S95" s="5">
        <v>-30718195</v>
      </c>
      <c r="U95" s="7">
        <v>2.5399351456659011E-5</v>
      </c>
    </row>
    <row r="96" spans="1:21" ht="24">
      <c r="A96" s="4" t="s">
        <v>92</v>
      </c>
      <c r="C96" s="6">
        <f>SUM(C8:C95)</f>
        <v>146703644295</v>
      </c>
      <c r="E96" s="6">
        <f>SUM(E8:E95)</f>
        <v>-1097051860504</v>
      </c>
      <c r="G96" s="6">
        <f>SUM(G8:G95)</f>
        <v>-92852555162</v>
      </c>
      <c r="I96" s="6">
        <f>SUM(I8:I95)</f>
        <v>-1043200771371</v>
      </c>
      <c r="K96" s="11">
        <f>SUM(K8:K95)</f>
        <v>1.0000000000000002</v>
      </c>
      <c r="M96" s="6">
        <f>SUM(M8:M95)</f>
        <v>487273744386</v>
      </c>
      <c r="O96" s="6">
        <f>SUM(O8:O95)</f>
        <v>-1618077347476</v>
      </c>
      <c r="Q96" s="6">
        <f>SUM(Q8:Q95)</f>
        <v>-78605032891</v>
      </c>
      <c r="S96" s="6">
        <f>SUM(S8:S95)</f>
        <v>-1209408635981</v>
      </c>
      <c r="U96" s="11">
        <f>SUM(U8:U95)</f>
        <v>1</v>
      </c>
    </row>
  </sheetData>
  <mergeCells count="17">
    <mergeCell ref="S7"/>
    <mergeCell ref="U7"/>
    <mergeCell ref="M6:U6"/>
    <mergeCell ref="A2:U2"/>
    <mergeCell ref="A3:U3"/>
    <mergeCell ref="A4:U4"/>
    <mergeCell ref="A5:S5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1"/>
  <sheetViews>
    <sheetView rightToLeft="1" workbookViewId="0">
      <selection activeCell="A8" sqref="A8"/>
    </sheetView>
  </sheetViews>
  <sheetFormatPr defaultRowHeight="22.5"/>
  <cols>
    <col min="1" max="1" width="22.7109375" style="3" bestFit="1" customWidth="1"/>
    <col min="2" max="2" width="1" style="3" customWidth="1"/>
    <col min="3" max="3" width="32.5703125" style="3" bestFit="1" customWidth="1"/>
    <col min="4" max="4" width="1" style="3" customWidth="1"/>
    <col min="5" max="5" width="28.7109375" style="3" bestFit="1" customWidth="1"/>
    <col min="6" max="6" width="1" style="3" customWidth="1"/>
    <col min="7" max="7" width="32.5703125" style="3" bestFit="1" customWidth="1"/>
    <col min="8" max="8" width="1" style="3" customWidth="1"/>
    <col min="9" max="9" width="28.7109375" style="3" bestFit="1" customWidth="1"/>
    <col min="10" max="10" width="1" style="3" customWidth="1"/>
    <col min="11" max="11" width="9.140625" style="3" customWidth="1"/>
    <col min="12" max="16384" width="9.140625" style="3"/>
  </cols>
  <sheetData>
    <row r="2" spans="1:10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</row>
    <row r="3" spans="1:10" ht="24">
      <c r="A3" s="1" t="s">
        <v>100</v>
      </c>
      <c r="B3" s="1" t="s">
        <v>100</v>
      </c>
      <c r="C3" s="1" t="s">
        <v>100</v>
      </c>
      <c r="D3" s="1" t="s">
        <v>100</v>
      </c>
      <c r="E3" s="1" t="s">
        <v>100</v>
      </c>
      <c r="F3" s="1" t="s">
        <v>100</v>
      </c>
      <c r="G3" s="1" t="s">
        <v>100</v>
      </c>
      <c r="H3" s="1" t="s">
        <v>100</v>
      </c>
      <c r="I3" s="1" t="s">
        <v>100</v>
      </c>
    </row>
    <row r="4" spans="1:10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</row>
    <row r="5" spans="1:10" ht="25.5">
      <c r="A5" s="15" t="s">
        <v>189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24.75" thickBot="1">
      <c r="A6" s="10" t="s">
        <v>171</v>
      </c>
      <c r="C6" s="2" t="s">
        <v>102</v>
      </c>
      <c r="D6" s="2" t="s">
        <v>102</v>
      </c>
      <c r="E6" s="2" t="s">
        <v>102</v>
      </c>
      <c r="G6" s="2" t="s">
        <v>103</v>
      </c>
      <c r="H6" s="2" t="s">
        <v>103</v>
      </c>
      <c r="I6" s="2" t="s">
        <v>103</v>
      </c>
    </row>
    <row r="7" spans="1:10" ht="24.75" thickBot="1">
      <c r="A7" s="2" t="s">
        <v>172</v>
      </c>
      <c r="C7" s="2" t="s">
        <v>173</v>
      </c>
      <c r="E7" s="2" t="s">
        <v>174</v>
      </c>
      <c r="G7" s="2" t="s">
        <v>173</v>
      </c>
      <c r="I7" s="2" t="s">
        <v>174</v>
      </c>
    </row>
    <row r="8" spans="1:10" ht="24">
      <c r="A8" s="4" t="s">
        <v>98</v>
      </c>
      <c r="C8" s="5">
        <v>37697</v>
      </c>
      <c r="E8" s="7">
        <v>4.7670186317741491E-5</v>
      </c>
      <c r="G8" s="5">
        <v>278085</v>
      </c>
      <c r="I8" s="7">
        <v>3.0139411168893187E-5</v>
      </c>
    </row>
    <row r="9" spans="1:10" ht="24.75" thickBot="1">
      <c r="A9" s="4" t="s">
        <v>99</v>
      </c>
      <c r="C9" s="5">
        <v>790750066</v>
      </c>
      <c r="E9" s="13">
        <v>0.99995232981368221</v>
      </c>
      <c r="G9" s="5">
        <v>9226345436</v>
      </c>
      <c r="I9" s="13">
        <v>0.99996986058883108</v>
      </c>
    </row>
    <row r="10" spans="1:10" ht="24.75" thickBot="1">
      <c r="A10" s="4" t="s">
        <v>92</v>
      </c>
      <c r="C10" s="6">
        <f>SUM(C8:C9)</f>
        <v>790787763</v>
      </c>
      <c r="E10" s="12">
        <f>SUM(E8:E9)</f>
        <v>1</v>
      </c>
      <c r="G10" s="6">
        <f>SUM(G8:G9)</f>
        <v>9226623521</v>
      </c>
      <c r="I10" s="12">
        <f>SUM(I8:I9)</f>
        <v>1</v>
      </c>
    </row>
    <row r="11" spans="1:10" ht="23.25" thickTop="1"/>
  </sheetData>
  <mergeCells count="11">
    <mergeCell ref="G7"/>
    <mergeCell ref="I7"/>
    <mergeCell ref="G6:I6"/>
    <mergeCell ref="A2:I2"/>
    <mergeCell ref="A3:I3"/>
    <mergeCell ref="A4:I4"/>
    <mergeCell ref="A5:J5"/>
    <mergeCell ref="A7"/>
    <mergeCell ref="C7"/>
    <mergeCell ref="E7"/>
    <mergeCell ref="C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9" sqref="A9"/>
    </sheetView>
  </sheetViews>
  <sheetFormatPr defaultRowHeight="22.5"/>
  <cols>
    <col min="1" max="1" width="42" style="3" bestFit="1" customWidth="1"/>
    <col min="2" max="2" width="1" style="3" customWidth="1"/>
    <col min="3" max="3" width="7.7109375" style="3" bestFit="1" customWidth="1"/>
    <col min="4" max="4" width="1" style="3" customWidth="1"/>
    <col min="5" max="5" width="18.7109375" style="3" bestFit="1" customWidth="1"/>
    <col min="6" max="6" width="1" style="3" customWidth="1"/>
    <col min="7" max="7" width="9.140625" style="3" customWidth="1"/>
    <col min="8" max="16384" width="9.140625" style="3"/>
  </cols>
  <sheetData>
    <row r="2" spans="1:5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">
      <c r="A3" s="1" t="s">
        <v>100</v>
      </c>
      <c r="B3" s="1" t="s">
        <v>100</v>
      </c>
      <c r="C3" s="1" t="s">
        <v>100</v>
      </c>
      <c r="D3" s="1" t="s">
        <v>100</v>
      </c>
      <c r="E3" s="1" t="s">
        <v>100</v>
      </c>
    </row>
    <row r="4" spans="1:5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5" spans="1:5" ht="25.5">
      <c r="A5" s="15" t="s">
        <v>190</v>
      </c>
      <c r="B5" s="15"/>
      <c r="C5" s="15"/>
      <c r="D5" s="15"/>
      <c r="E5" s="15"/>
    </row>
    <row r="6" spans="1:5" ht="24">
      <c r="E6" s="4" t="s">
        <v>176</v>
      </c>
    </row>
    <row r="7" spans="1:5" ht="24">
      <c r="A7" s="2" t="s">
        <v>175</v>
      </c>
      <c r="C7" s="2" t="s">
        <v>102</v>
      </c>
      <c r="E7" s="2" t="s">
        <v>177</v>
      </c>
    </row>
    <row r="8" spans="1:5" ht="24">
      <c r="A8" s="2" t="s">
        <v>175</v>
      </c>
      <c r="C8" s="2" t="s">
        <v>95</v>
      </c>
      <c r="E8" s="2" t="s">
        <v>95</v>
      </c>
    </row>
    <row r="9" spans="1:5" ht="24">
      <c r="A9" s="4" t="s">
        <v>175</v>
      </c>
      <c r="C9" s="5">
        <v>400</v>
      </c>
      <c r="E9" s="5">
        <v>6318246568</v>
      </c>
    </row>
    <row r="10" spans="1:5" ht="24">
      <c r="A10" s="4" t="s">
        <v>92</v>
      </c>
      <c r="C10" s="6">
        <f>SUM(C9:C9)</f>
        <v>400</v>
      </c>
      <c r="E10" s="6">
        <f>SUM(E9:E9)</f>
        <v>6318246568</v>
      </c>
    </row>
  </sheetData>
  <mergeCells count="9">
    <mergeCell ref="A2:E2"/>
    <mergeCell ref="A3:E3"/>
    <mergeCell ref="A4:E4"/>
    <mergeCell ref="A5:E5"/>
    <mergeCell ref="A7:A8"/>
    <mergeCell ref="C8"/>
    <mergeCell ref="C7"/>
    <mergeCell ref="E8"/>
    <mergeCell ref="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3"/>
  <sheetViews>
    <sheetView rightToLeft="1" workbookViewId="0">
      <selection activeCell="G13" sqref="G13"/>
    </sheetView>
  </sheetViews>
  <sheetFormatPr defaultRowHeight="22.5"/>
  <cols>
    <col min="1" max="1" width="36.5703125" style="3" bestFit="1" customWidth="1"/>
    <col min="2" max="2" width="1" style="3" customWidth="1"/>
    <col min="3" max="3" width="12.7109375" style="3" bestFit="1" customWidth="1"/>
    <col min="4" max="4" width="1" style="3" customWidth="1"/>
    <col min="5" max="5" width="32.7109375" style="3" bestFit="1" customWidth="1"/>
    <col min="6" max="6" width="1" style="3" customWidth="1"/>
    <col min="7" max="7" width="22.42578125" style="3" bestFit="1" customWidth="1"/>
    <col min="8" max="8" width="1" style="3" customWidth="1"/>
    <col min="9" max="9" width="22" style="3" bestFit="1" customWidth="1"/>
    <col min="10" max="10" width="1" style="3" customWidth="1"/>
    <col min="11" max="11" width="16" style="3" bestFit="1" customWidth="1"/>
    <col min="12" max="12" width="1" style="3" customWidth="1"/>
    <col min="13" max="13" width="23.140625" style="3" bestFit="1" customWidth="1"/>
    <col min="14" max="14" width="1" style="3" customWidth="1"/>
    <col min="15" max="15" width="22" style="3" bestFit="1" customWidth="1"/>
    <col min="16" max="16" width="1" style="3" customWidth="1"/>
    <col min="17" max="17" width="17.28515625" style="3" bestFit="1" customWidth="1"/>
    <col min="18" max="18" width="1" style="3" customWidth="1"/>
    <col min="19" max="19" width="23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">
      <c r="A3" s="1" t="s">
        <v>100</v>
      </c>
      <c r="B3" s="1" t="s">
        <v>100</v>
      </c>
      <c r="C3" s="1" t="s">
        <v>100</v>
      </c>
      <c r="D3" s="1" t="s">
        <v>100</v>
      </c>
      <c r="E3" s="1" t="s">
        <v>100</v>
      </c>
      <c r="F3" s="1" t="s">
        <v>100</v>
      </c>
      <c r="G3" s="1" t="s">
        <v>100</v>
      </c>
      <c r="H3" s="1" t="s">
        <v>100</v>
      </c>
      <c r="I3" s="1" t="s">
        <v>100</v>
      </c>
      <c r="J3" s="1" t="s">
        <v>100</v>
      </c>
      <c r="K3" s="1" t="s">
        <v>100</v>
      </c>
      <c r="L3" s="1" t="s">
        <v>100</v>
      </c>
      <c r="M3" s="1" t="s">
        <v>100</v>
      </c>
      <c r="N3" s="1" t="s">
        <v>100</v>
      </c>
      <c r="O3" s="1" t="s">
        <v>100</v>
      </c>
      <c r="P3" s="1" t="s">
        <v>100</v>
      </c>
      <c r="Q3" s="1" t="s">
        <v>100</v>
      </c>
      <c r="R3" s="1" t="s">
        <v>100</v>
      </c>
      <c r="S3" s="1" t="s">
        <v>100</v>
      </c>
    </row>
    <row r="4" spans="1:19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5" spans="1:19" ht="25.5">
      <c r="A5" s="15" t="s">
        <v>167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>
      <c r="A6" s="2" t="s">
        <v>3</v>
      </c>
      <c r="C6" s="2" t="s">
        <v>108</v>
      </c>
      <c r="D6" s="2" t="s">
        <v>108</v>
      </c>
      <c r="E6" s="2" t="s">
        <v>108</v>
      </c>
      <c r="F6" s="2" t="s">
        <v>108</v>
      </c>
      <c r="G6" s="2" t="s">
        <v>108</v>
      </c>
      <c r="I6" s="2" t="s">
        <v>102</v>
      </c>
      <c r="J6" s="2" t="s">
        <v>102</v>
      </c>
      <c r="K6" s="2" t="s">
        <v>102</v>
      </c>
      <c r="L6" s="2" t="s">
        <v>102</v>
      </c>
      <c r="M6" s="2" t="s">
        <v>102</v>
      </c>
      <c r="O6" s="2" t="s">
        <v>103</v>
      </c>
      <c r="P6" s="2" t="s">
        <v>103</v>
      </c>
      <c r="Q6" s="2" t="s">
        <v>103</v>
      </c>
      <c r="R6" s="2" t="s">
        <v>103</v>
      </c>
      <c r="S6" s="2" t="s">
        <v>103</v>
      </c>
    </row>
    <row r="7" spans="1:19" ht="24">
      <c r="A7" s="2" t="s">
        <v>3</v>
      </c>
      <c r="C7" s="2" t="s">
        <v>109</v>
      </c>
      <c r="E7" s="2" t="s">
        <v>110</v>
      </c>
      <c r="G7" s="2" t="s">
        <v>111</v>
      </c>
      <c r="I7" s="2" t="s">
        <v>112</v>
      </c>
      <c r="K7" s="2" t="s">
        <v>106</v>
      </c>
      <c r="M7" s="2" t="s">
        <v>113</v>
      </c>
      <c r="O7" s="2" t="s">
        <v>112</v>
      </c>
      <c r="Q7" s="2" t="s">
        <v>106</v>
      </c>
      <c r="S7" s="2" t="s">
        <v>113</v>
      </c>
    </row>
    <row r="8" spans="1:19" ht="24">
      <c r="A8" s="4" t="s">
        <v>60</v>
      </c>
      <c r="C8" s="3" t="s">
        <v>114</v>
      </c>
      <c r="E8" s="5">
        <v>4139616</v>
      </c>
      <c r="G8" s="5">
        <v>410</v>
      </c>
      <c r="I8" s="5">
        <v>0</v>
      </c>
      <c r="K8" s="5">
        <v>0</v>
      </c>
      <c r="M8" s="5">
        <v>0</v>
      </c>
      <c r="O8" s="5">
        <v>1697242560</v>
      </c>
      <c r="Q8" s="5">
        <v>0</v>
      </c>
      <c r="S8" s="5">
        <v>1697242560</v>
      </c>
    </row>
    <row r="9" spans="1:19" ht="24">
      <c r="A9" s="4" t="s">
        <v>85</v>
      </c>
      <c r="C9" s="3" t="s">
        <v>115</v>
      </c>
      <c r="E9" s="5">
        <v>2712891</v>
      </c>
      <c r="G9" s="5">
        <v>220</v>
      </c>
      <c r="I9" s="5">
        <v>0</v>
      </c>
      <c r="K9" s="5">
        <v>0</v>
      </c>
      <c r="M9" s="5">
        <v>0</v>
      </c>
      <c r="O9" s="5">
        <v>596836020</v>
      </c>
      <c r="Q9" s="5">
        <v>15915627</v>
      </c>
      <c r="S9" s="5">
        <v>580920393</v>
      </c>
    </row>
    <row r="10" spans="1:19" ht="24">
      <c r="A10" s="4" t="s">
        <v>72</v>
      </c>
      <c r="C10" s="3" t="s">
        <v>116</v>
      </c>
      <c r="E10" s="5">
        <v>4457270</v>
      </c>
      <c r="G10" s="5">
        <v>20</v>
      </c>
      <c r="I10" s="5">
        <v>0</v>
      </c>
      <c r="K10" s="5">
        <v>0</v>
      </c>
      <c r="M10" s="5">
        <v>0</v>
      </c>
      <c r="O10" s="5">
        <v>89145400</v>
      </c>
      <c r="Q10" s="5">
        <v>4904439</v>
      </c>
      <c r="S10" s="5">
        <v>84240961</v>
      </c>
    </row>
    <row r="11" spans="1:19" ht="24">
      <c r="A11" s="4" t="s">
        <v>79</v>
      </c>
      <c r="C11" s="3" t="s">
        <v>117</v>
      </c>
      <c r="E11" s="5">
        <v>245847489</v>
      </c>
      <c r="G11" s="5">
        <v>40</v>
      </c>
      <c r="I11" s="5">
        <v>0</v>
      </c>
      <c r="K11" s="5">
        <v>0</v>
      </c>
      <c r="M11" s="5">
        <v>0</v>
      </c>
      <c r="O11" s="5">
        <v>9833899560</v>
      </c>
      <c r="Q11" s="5">
        <v>1148180650</v>
      </c>
      <c r="S11" s="5">
        <v>8685718910</v>
      </c>
    </row>
    <row r="12" spans="1:19" ht="24">
      <c r="A12" s="4" t="s">
        <v>18</v>
      </c>
      <c r="C12" s="3" t="s">
        <v>118</v>
      </c>
      <c r="E12" s="5">
        <v>25571766</v>
      </c>
      <c r="G12" s="5">
        <v>240</v>
      </c>
      <c r="I12" s="5">
        <v>0</v>
      </c>
      <c r="K12" s="5">
        <v>0</v>
      </c>
      <c r="M12" s="5">
        <v>0</v>
      </c>
      <c r="O12" s="5">
        <v>6137223840</v>
      </c>
      <c r="Q12" s="5">
        <v>0</v>
      </c>
      <c r="S12" s="5">
        <v>6137223840</v>
      </c>
    </row>
    <row r="13" spans="1:19" ht="24">
      <c r="A13" s="4" t="s">
        <v>54</v>
      </c>
      <c r="C13" s="3" t="s">
        <v>119</v>
      </c>
      <c r="E13" s="5">
        <v>3796486</v>
      </c>
      <c r="G13" s="5">
        <v>2390</v>
      </c>
      <c r="I13" s="5">
        <v>9073601540</v>
      </c>
      <c r="K13" s="5">
        <v>0</v>
      </c>
      <c r="M13" s="5">
        <v>9073601540</v>
      </c>
      <c r="O13" s="5">
        <v>9073601540</v>
      </c>
      <c r="Q13" s="5">
        <v>0</v>
      </c>
      <c r="S13" s="5">
        <v>9073601540</v>
      </c>
    </row>
    <row r="14" spans="1:19" ht="24">
      <c r="A14" s="4" t="s">
        <v>55</v>
      </c>
      <c r="C14" s="3" t="s">
        <v>120</v>
      </c>
      <c r="E14" s="5">
        <v>23680161</v>
      </c>
      <c r="G14" s="5">
        <v>1170</v>
      </c>
      <c r="I14" s="5">
        <v>0</v>
      </c>
      <c r="K14" s="5">
        <v>0</v>
      </c>
      <c r="M14" s="5">
        <v>0</v>
      </c>
      <c r="O14" s="5">
        <v>27705788370</v>
      </c>
      <c r="Q14" s="5">
        <v>0</v>
      </c>
      <c r="S14" s="5">
        <v>27705788370</v>
      </c>
    </row>
    <row r="15" spans="1:19" ht="24">
      <c r="A15" s="4" t="s">
        <v>16</v>
      </c>
      <c r="C15" s="3" t="s">
        <v>121</v>
      </c>
      <c r="E15" s="5">
        <v>9500057</v>
      </c>
      <c r="G15" s="5">
        <v>320</v>
      </c>
      <c r="I15" s="5">
        <v>3040018240</v>
      </c>
      <c r="K15" s="5">
        <v>150417569</v>
      </c>
      <c r="M15" s="5">
        <v>2889600671</v>
      </c>
      <c r="O15" s="5">
        <v>3040018240</v>
      </c>
      <c r="Q15" s="5">
        <v>150417569</v>
      </c>
      <c r="S15" s="5">
        <v>2889600671</v>
      </c>
    </row>
    <row r="16" spans="1:19" ht="24">
      <c r="A16" s="4" t="s">
        <v>45</v>
      </c>
      <c r="C16" s="3" t="s">
        <v>122</v>
      </c>
      <c r="E16" s="5">
        <v>30999806</v>
      </c>
      <c r="G16" s="5">
        <v>40</v>
      </c>
      <c r="I16" s="5">
        <v>0</v>
      </c>
      <c r="K16" s="5">
        <v>0</v>
      </c>
      <c r="M16" s="5">
        <v>0</v>
      </c>
      <c r="O16" s="5">
        <v>1239992240</v>
      </c>
      <c r="Q16" s="5">
        <v>66700814</v>
      </c>
      <c r="S16" s="5">
        <v>1173291426</v>
      </c>
    </row>
    <row r="17" spans="1:19" ht="24">
      <c r="A17" s="4" t="s">
        <v>84</v>
      </c>
      <c r="C17" s="3" t="s">
        <v>123</v>
      </c>
      <c r="E17" s="5">
        <v>76047943</v>
      </c>
      <c r="G17" s="5">
        <v>370</v>
      </c>
      <c r="I17" s="5">
        <v>28137738910</v>
      </c>
      <c r="K17" s="5">
        <v>0</v>
      </c>
      <c r="M17" s="5">
        <v>28137738910</v>
      </c>
      <c r="O17" s="5">
        <v>28137738910</v>
      </c>
      <c r="Q17" s="5">
        <v>0</v>
      </c>
      <c r="S17" s="5">
        <v>28137738910</v>
      </c>
    </row>
    <row r="18" spans="1:19" ht="24">
      <c r="A18" s="4" t="s">
        <v>38</v>
      </c>
      <c r="C18" s="3" t="s">
        <v>124</v>
      </c>
      <c r="E18" s="5">
        <v>25041557</v>
      </c>
      <c r="G18" s="5">
        <v>460</v>
      </c>
      <c r="I18" s="5">
        <v>11519116220</v>
      </c>
      <c r="K18" s="5">
        <v>1472575192</v>
      </c>
      <c r="M18" s="5">
        <v>10046541028</v>
      </c>
      <c r="O18" s="5">
        <v>11519116220</v>
      </c>
      <c r="Q18" s="5">
        <v>1472575192</v>
      </c>
      <c r="S18" s="5">
        <v>10046541028</v>
      </c>
    </row>
    <row r="19" spans="1:19" ht="24">
      <c r="A19" s="4" t="s">
        <v>76</v>
      </c>
      <c r="C19" s="3" t="s">
        <v>125</v>
      </c>
      <c r="E19" s="5">
        <v>8082610</v>
      </c>
      <c r="G19" s="5">
        <v>2320</v>
      </c>
      <c r="I19" s="5">
        <v>0</v>
      </c>
      <c r="K19" s="5">
        <v>0</v>
      </c>
      <c r="M19" s="5">
        <v>0</v>
      </c>
      <c r="O19" s="5">
        <v>18751655200</v>
      </c>
      <c r="Q19" s="5">
        <v>0</v>
      </c>
      <c r="S19" s="5">
        <v>18751655200</v>
      </c>
    </row>
    <row r="20" spans="1:19" ht="24">
      <c r="A20" s="4" t="s">
        <v>39</v>
      </c>
      <c r="C20" s="3" t="s">
        <v>126</v>
      </c>
      <c r="E20" s="5">
        <v>74119908</v>
      </c>
      <c r="G20" s="5">
        <v>170</v>
      </c>
      <c r="I20" s="5">
        <v>0</v>
      </c>
      <c r="K20" s="5">
        <v>0</v>
      </c>
      <c r="M20" s="5">
        <v>0</v>
      </c>
      <c r="O20" s="5">
        <v>12600384360</v>
      </c>
      <c r="Q20" s="5">
        <v>739287541</v>
      </c>
      <c r="S20" s="5">
        <v>11861096819</v>
      </c>
    </row>
    <row r="21" spans="1:19" ht="24">
      <c r="A21" s="4" t="s">
        <v>43</v>
      </c>
      <c r="C21" s="3" t="s">
        <v>127</v>
      </c>
      <c r="E21" s="5">
        <v>6182406</v>
      </c>
      <c r="G21" s="5">
        <v>23</v>
      </c>
      <c r="I21" s="5">
        <v>142195338</v>
      </c>
      <c r="K21" s="5">
        <v>8342860</v>
      </c>
      <c r="M21" s="5">
        <v>133852478</v>
      </c>
      <c r="O21" s="5">
        <v>142195338</v>
      </c>
      <c r="Q21" s="5">
        <v>8342860</v>
      </c>
      <c r="S21" s="5">
        <v>133852478</v>
      </c>
    </row>
    <row r="22" spans="1:19" ht="24">
      <c r="A22" s="4" t="s">
        <v>35</v>
      </c>
      <c r="C22" s="3" t="s">
        <v>128</v>
      </c>
      <c r="E22" s="5">
        <v>3727479</v>
      </c>
      <c r="G22" s="5">
        <v>4984</v>
      </c>
      <c r="I22" s="5">
        <v>18577755336</v>
      </c>
      <c r="K22" s="5">
        <v>2442405669</v>
      </c>
      <c r="M22" s="5">
        <v>16135349667</v>
      </c>
      <c r="O22" s="5">
        <v>18577755336</v>
      </c>
      <c r="Q22" s="5">
        <v>2442405669</v>
      </c>
      <c r="S22" s="5">
        <v>16135349667</v>
      </c>
    </row>
    <row r="23" spans="1:19" ht="24">
      <c r="A23" s="4" t="s">
        <v>44</v>
      </c>
      <c r="C23" s="3" t="s">
        <v>129</v>
      </c>
      <c r="E23" s="5">
        <v>2642030</v>
      </c>
      <c r="G23" s="5">
        <v>2440</v>
      </c>
      <c r="I23" s="5">
        <v>0</v>
      </c>
      <c r="K23" s="5">
        <v>0</v>
      </c>
      <c r="M23" s="5">
        <v>0</v>
      </c>
      <c r="O23" s="5">
        <v>6446553200</v>
      </c>
      <c r="Q23" s="5">
        <v>0</v>
      </c>
      <c r="S23" s="5">
        <v>6446553200</v>
      </c>
    </row>
    <row r="24" spans="1:19" ht="24">
      <c r="A24" s="4" t="s">
        <v>59</v>
      </c>
      <c r="C24" s="3" t="s">
        <v>130</v>
      </c>
      <c r="E24" s="5">
        <v>21704337</v>
      </c>
      <c r="G24" s="5">
        <v>1050</v>
      </c>
      <c r="I24" s="5">
        <v>0</v>
      </c>
      <c r="K24" s="5">
        <v>0</v>
      </c>
      <c r="M24" s="5">
        <v>0</v>
      </c>
      <c r="O24" s="5">
        <v>22789553850</v>
      </c>
      <c r="Q24" s="5">
        <v>1127608133</v>
      </c>
      <c r="S24" s="5">
        <v>21661945717</v>
      </c>
    </row>
    <row r="25" spans="1:19" ht="24">
      <c r="A25" s="4" t="s">
        <v>86</v>
      </c>
      <c r="C25" s="3" t="s">
        <v>131</v>
      </c>
      <c r="E25" s="5">
        <v>1178213</v>
      </c>
      <c r="G25" s="5">
        <v>1070</v>
      </c>
      <c r="I25" s="5">
        <v>0</v>
      </c>
      <c r="K25" s="5">
        <v>0</v>
      </c>
      <c r="M25" s="5">
        <v>0</v>
      </c>
      <c r="O25" s="5">
        <v>1260687910</v>
      </c>
      <c r="Q25" s="5">
        <v>50560133</v>
      </c>
      <c r="S25" s="5">
        <v>1210127777</v>
      </c>
    </row>
    <row r="26" spans="1:19" ht="24">
      <c r="A26" s="4" t="s">
        <v>87</v>
      </c>
      <c r="C26" s="3" t="s">
        <v>121</v>
      </c>
      <c r="E26" s="5">
        <v>14281023</v>
      </c>
      <c r="G26" s="5">
        <v>142</v>
      </c>
      <c r="I26" s="5">
        <v>2027905266</v>
      </c>
      <c r="K26" s="5">
        <v>129993927</v>
      </c>
      <c r="M26" s="5">
        <v>1897911339</v>
      </c>
      <c r="O26" s="5">
        <v>2027905266</v>
      </c>
      <c r="Q26" s="5">
        <v>129993927</v>
      </c>
      <c r="S26" s="5">
        <v>1897911339</v>
      </c>
    </row>
    <row r="27" spans="1:19" ht="24">
      <c r="A27" s="4" t="s">
        <v>58</v>
      </c>
      <c r="C27" s="3" t="s">
        <v>4</v>
      </c>
      <c r="E27" s="5">
        <v>8504229</v>
      </c>
      <c r="G27" s="5">
        <v>2070</v>
      </c>
      <c r="I27" s="5">
        <v>0</v>
      </c>
      <c r="K27" s="5">
        <v>0</v>
      </c>
      <c r="M27" s="5">
        <v>0</v>
      </c>
      <c r="O27" s="5">
        <v>17603754030</v>
      </c>
      <c r="Q27" s="5">
        <v>1011448747</v>
      </c>
      <c r="S27" s="5">
        <v>16592305283</v>
      </c>
    </row>
    <row r="28" spans="1:19" ht="24">
      <c r="A28" s="4" t="s">
        <v>27</v>
      </c>
      <c r="C28" s="3" t="s">
        <v>126</v>
      </c>
      <c r="E28" s="5">
        <v>2255284</v>
      </c>
      <c r="G28" s="5">
        <v>1997</v>
      </c>
      <c r="I28" s="5">
        <v>0</v>
      </c>
      <c r="K28" s="5">
        <v>0</v>
      </c>
      <c r="M28" s="5">
        <v>0</v>
      </c>
      <c r="O28" s="5">
        <v>4503802148</v>
      </c>
      <c r="Q28" s="5">
        <v>208863457</v>
      </c>
      <c r="S28" s="5">
        <v>4294938691</v>
      </c>
    </row>
    <row r="29" spans="1:19" ht="24">
      <c r="A29" s="4" t="s">
        <v>25</v>
      </c>
      <c r="C29" s="3" t="s">
        <v>132</v>
      </c>
      <c r="E29" s="5">
        <v>45952176</v>
      </c>
      <c r="G29" s="5">
        <v>360</v>
      </c>
      <c r="I29" s="5">
        <v>0</v>
      </c>
      <c r="K29" s="5">
        <v>0</v>
      </c>
      <c r="M29" s="5">
        <v>0</v>
      </c>
      <c r="O29" s="5">
        <v>16542783360</v>
      </c>
      <c r="Q29" s="5">
        <v>267538275</v>
      </c>
      <c r="S29" s="5">
        <v>16275245085</v>
      </c>
    </row>
    <row r="30" spans="1:19" ht="24">
      <c r="A30" s="4" t="s">
        <v>83</v>
      </c>
      <c r="C30" s="3" t="s">
        <v>122</v>
      </c>
      <c r="E30" s="5">
        <v>29301483</v>
      </c>
      <c r="G30" s="5">
        <v>380</v>
      </c>
      <c r="I30" s="5">
        <v>0</v>
      </c>
      <c r="K30" s="5">
        <v>0</v>
      </c>
      <c r="M30" s="5">
        <v>0</v>
      </c>
      <c r="O30" s="5">
        <v>11134563540</v>
      </c>
      <c r="Q30" s="5">
        <v>516364475</v>
      </c>
      <c r="S30" s="5">
        <v>10618199065</v>
      </c>
    </row>
    <row r="31" spans="1:19" ht="24">
      <c r="A31" s="4" t="s">
        <v>82</v>
      </c>
      <c r="C31" s="3" t="s">
        <v>122</v>
      </c>
      <c r="E31" s="5">
        <v>40432339</v>
      </c>
      <c r="G31" s="5">
        <v>310</v>
      </c>
      <c r="I31" s="5">
        <v>0</v>
      </c>
      <c r="K31" s="5">
        <v>0</v>
      </c>
      <c r="M31" s="5">
        <v>0</v>
      </c>
      <c r="O31" s="5">
        <v>12534025090</v>
      </c>
      <c r="Q31" s="5">
        <v>1536623268</v>
      </c>
      <c r="S31" s="5">
        <v>10997401822</v>
      </c>
    </row>
    <row r="32" spans="1:19" ht="24">
      <c r="A32" s="4" t="s">
        <v>73</v>
      </c>
      <c r="C32" s="3" t="s">
        <v>133</v>
      </c>
      <c r="E32" s="5">
        <v>5640327</v>
      </c>
      <c r="G32" s="5">
        <v>80</v>
      </c>
      <c r="I32" s="5">
        <v>0</v>
      </c>
      <c r="K32" s="5">
        <v>0</v>
      </c>
      <c r="M32" s="5">
        <v>0</v>
      </c>
      <c r="O32" s="5">
        <v>451226160</v>
      </c>
      <c r="Q32" s="5">
        <v>43558961</v>
      </c>
      <c r="S32" s="5">
        <v>407667199</v>
      </c>
    </row>
    <row r="33" spans="1:19" ht="24">
      <c r="A33" s="4" t="s">
        <v>70</v>
      </c>
      <c r="C33" s="3" t="s">
        <v>119</v>
      </c>
      <c r="E33" s="5">
        <v>84829088</v>
      </c>
      <c r="G33" s="5">
        <v>280</v>
      </c>
      <c r="I33" s="5">
        <v>23752144640</v>
      </c>
      <c r="K33" s="5">
        <v>633390524</v>
      </c>
      <c r="M33" s="5">
        <v>23118754116</v>
      </c>
      <c r="O33" s="5">
        <v>23752144640</v>
      </c>
      <c r="Q33" s="5">
        <v>633390524</v>
      </c>
      <c r="S33" s="5">
        <v>23118754116</v>
      </c>
    </row>
    <row r="34" spans="1:19" ht="24">
      <c r="A34" s="4" t="s">
        <v>67</v>
      </c>
      <c r="C34" s="3" t="s">
        <v>121</v>
      </c>
      <c r="E34" s="5">
        <v>39982355</v>
      </c>
      <c r="G34" s="5">
        <v>160</v>
      </c>
      <c r="I34" s="5">
        <v>6397176800</v>
      </c>
      <c r="K34" s="5">
        <v>850930881</v>
      </c>
      <c r="M34" s="5">
        <v>5546245919</v>
      </c>
      <c r="O34" s="5">
        <v>6397176800</v>
      </c>
      <c r="Q34" s="5">
        <v>850930881</v>
      </c>
      <c r="S34" s="5">
        <v>5546245919</v>
      </c>
    </row>
    <row r="35" spans="1:19" ht="24">
      <c r="A35" s="4" t="s">
        <v>69</v>
      </c>
      <c r="C35" s="3" t="s">
        <v>134</v>
      </c>
      <c r="E35" s="5">
        <v>22983303</v>
      </c>
      <c r="G35" s="5">
        <v>280</v>
      </c>
      <c r="I35" s="5">
        <v>0</v>
      </c>
      <c r="K35" s="5">
        <v>0</v>
      </c>
      <c r="M35" s="5">
        <v>0</v>
      </c>
      <c r="O35" s="5">
        <v>6435324840</v>
      </c>
      <c r="Q35" s="5">
        <v>318414510</v>
      </c>
      <c r="S35" s="5">
        <v>6116910330</v>
      </c>
    </row>
    <row r="36" spans="1:19" ht="24">
      <c r="A36" s="4" t="s">
        <v>57</v>
      </c>
      <c r="C36" s="3" t="s">
        <v>135</v>
      </c>
      <c r="E36" s="5">
        <v>1450941</v>
      </c>
      <c r="G36" s="5">
        <v>6810</v>
      </c>
      <c r="I36" s="5">
        <v>0</v>
      </c>
      <c r="K36" s="5">
        <v>0</v>
      </c>
      <c r="M36" s="5">
        <v>0</v>
      </c>
      <c r="O36" s="5">
        <v>9880908210</v>
      </c>
      <c r="Q36" s="5">
        <v>0</v>
      </c>
      <c r="S36" s="5">
        <v>9880908210</v>
      </c>
    </row>
    <row r="37" spans="1:19" ht="24">
      <c r="A37" s="4" t="s">
        <v>22</v>
      </c>
      <c r="C37" s="3" t="s">
        <v>4</v>
      </c>
      <c r="E37" s="5">
        <v>152948698</v>
      </c>
      <c r="G37" s="5">
        <v>90</v>
      </c>
      <c r="I37" s="5">
        <v>0</v>
      </c>
      <c r="K37" s="5">
        <v>0</v>
      </c>
      <c r="M37" s="5">
        <v>0</v>
      </c>
      <c r="O37" s="5">
        <v>13765382820</v>
      </c>
      <c r="Q37" s="5">
        <v>0</v>
      </c>
      <c r="S37" s="5">
        <v>13765382820</v>
      </c>
    </row>
    <row r="38" spans="1:19" ht="24">
      <c r="A38" s="4" t="s">
        <v>19</v>
      </c>
      <c r="C38" s="3" t="s">
        <v>4</v>
      </c>
      <c r="E38" s="5">
        <v>120289181</v>
      </c>
      <c r="G38" s="5">
        <v>11</v>
      </c>
      <c r="I38" s="5">
        <v>0</v>
      </c>
      <c r="K38" s="5">
        <v>0</v>
      </c>
      <c r="M38" s="5">
        <v>0</v>
      </c>
      <c r="O38" s="5">
        <v>1323180991</v>
      </c>
      <c r="Q38" s="5">
        <v>0</v>
      </c>
      <c r="S38" s="5">
        <v>1323180991</v>
      </c>
    </row>
    <row r="39" spans="1:19" ht="24">
      <c r="A39" s="4" t="s">
        <v>21</v>
      </c>
      <c r="C39" s="3" t="s">
        <v>4</v>
      </c>
      <c r="E39" s="5">
        <v>175315130</v>
      </c>
      <c r="G39" s="5">
        <v>15</v>
      </c>
      <c r="I39" s="5">
        <v>0</v>
      </c>
      <c r="K39" s="5">
        <v>0</v>
      </c>
      <c r="M39" s="5">
        <v>0</v>
      </c>
      <c r="O39" s="5">
        <v>2629726950</v>
      </c>
      <c r="Q39" s="5">
        <v>0</v>
      </c>
      <c r="S39" s="5">
        <v>2629726950</v>
      </c>
    </row>
    <row r="40" spans="1:19" ht="24">
      <c r="A40" s="4" t="s">
        <v>37</v>
      </c>
      <c r="C40" s="3" t="s">
        <v>132</v>
      </c>
      <c r="E40" s="5">
        <v>15797769</v>
      </c>
      <c r="G40" s="5">
        <v>1624</v>
      </c>
      <c r="I40" s="5">
        <v>0</v>
      </c>
      <c r="K40" s="5">
        <v>0</v>
      </c>
      <c r="M40" s="5">
        <v>0</v>
      </c>
      <c r="O40" s="5">
        <v>25655576856</v>
      </c>
      <c r="Q40" s="5">
        <v>0</v>
      </c>
      <c r="S40" s="5">
        <v>25655576856</v>
      </c>
    </row>
    <row r="41" spans="1:19" ht="24">
      <c r="A41" s="4" t="s">
        <v>68</v>
      </c>
      <c r="C41" s="3" t="s">
        <v>121</v>
      </c>
      <c r="E41" s="5">
        <v>3330224</v>
      </c>
      <c r="G41" s="5">
        <v>330</v>
      </c>
      <c r="I41" s="5">
        <v>1098973920</v>
      </c>
      <c r="K41" s="5">
        <v>7476013</v>
      </c>
      <c r="M41" s="5">
        <v>1091497907</v>
      </c>
      <c r="O41" s="5">
        <v>1098973920</v>
      </c>
      <c r="Q41" s="5">
        <v>7476013</v>
      </c>
      <c r="S41" s="5">
        <v>1091497907</v>
      </c>
    </row>
    <row r="42" spans="1:19" ht="24">
      <c r="A42" s="4" t="s">
        <v>26</v>
      </c>
      <c r="C42" s="3" t="s">
        <v>136</v>
      </c>
      <c r="E42" s="5">
        <v>14185297</v>
      </c>
      <c r="G42" s="5">
        <v>936</v>
      </c>
      <c r="I42" s="5">
        <v>13277437992</v>
      </c>
      <c r="K42" s="5">
        <v>787064623</v>
      </c>
      <c r="M42" s="5">
        <v>12490373369</v>
      </c>
      <c r="O42" s="5">
        <v>13277437992</v>
      </c>
      <c r="Q42" s="5">
        <v>787064623</v>
      </c>
      <c r="S42" s="5">
        <v>12490373369</v>
      </c>
    </row>
    <row r="43" spans="1:19" ht="24">
      <c r="A43" s="4" t="s">
        <v>61</v>
      </c>
      <c r="C43" s="3" t="s">
        <v>137</v>
      </c>
      <c r="E43" s="5">
        <v>25935786</v>
      </c>
      <c r="G43" s="5">
        <v>637</v>
      </c>
      <c r="I43" s="5">
        <v>0</v>
      </c>
      <c r="K43" s="5">
        <v>0</v>
      </c>
      <c r="M43" s="5">
        <v>0</v>
      </c>
      <c r="O43" s="5">
        <v>16521095682</v>
      </c>
      <c r="Q43" s="5">
        <v>0</v>
      </c>
      <c r="S43" s="5">
        <v>16521095682</v>
      </c>
    </row>
    <row r="44" spans="1:19" ht="24">
      <c r="A44" s="4" t="s">
        <v>89</v>
      </c>
      <c r="C44" s="3" t="s">
        <v>4</v>
      </c>
      <c r="E44" s="5">
        <v>15625112</v>
      </c>
      <c r="G44" s="5">
        <v>360</v>
      </c>
      <c r="I44" s="5">
        <v>0</v>
      </c>
      <c r="K44" s="5">
        <v>0</v>
      </c>
      <c r="M44" s="5">
        <v>0</v>
      </c>
      <c r="O44" s="5">
        <v>5625040320</v>
      </c>
      <c r="Q44" s="5">
        <v>197043712</v>
      </c>
      <c r="S44" s="5">
        <v>5427996608</v>
      </c>
    </row>
    <row r="45" spans="1:19" ht="24">
      <c r="A45" s="4" t="s">
        <v>40</v>
      </c>
      <c r="C45" s="3" t="s">
        <v>138</v>
      </c>
      <c r="E45" s="5">
        <v>8742546</v>
      </c>
      <c r="G45" s="5">
        <v>650</v>
      </c>
      <c r="I45" s="5">
        <v>0</v>
      </c>
      <c r="K45" s="5">
        <v>0</v>
      </c>
      <c r="M45" s="5">
        <v>0</v>
      </c>
      <c r="O45" s="5">
        <v>5682654900</v>
      </c>
      <c r="Q45" s="5">
        <v>227903977</v>
      </c>
      <c r="S45" s="5">
        <v>5454750923</v>
      </c>
    </row>
    <row r="46" spans="1:19" ht="24">
      <c r="A46" s="4" t="s">
        <v>71</v>
      </c>
      <c r="C46" s="3" t="s">
        <v>4</v>
      </c>
      <c r="E46" s="5">
        <v>11039086</v>
      </c>
      <c r="G46" s="5">
        <v>420</v>
      </c>
      <c r="I46" s="5">
        <v>0</v>
      </c>
      <c r="K46" s="5">
        <v>0</v>
      </c>
      <c r="M46" s="5">
        <v>0</v>
      </c>
      <c r="O46" s="5">
        <v>4636416120</v>
      </c>
      <c r="Q46" s="5">
        <v>156490551</v>
      </c>
      <c r="S46" s="5">
        <v>4479925569</v>
      </c>
    </row>
    <row r="47" spans="1:19" ht="24">
      <c r="A47" s="4" t="s">
        <v>78</v>
      </c>
      <c r="C47" s="3" t="s">
        <v>139</v>
      </c>
      <c r="E47" s="5">
        <v>5508024</v>
      </c>
      <c r="G47" s="5">
        <v>2223</v>
      </c>
      <c r="I47" s="5">
        <v>12244337352</v>
      </c>
      <c r="K47" s="5">
        <v>0</v>
      </c>
      <c r="M47" s="5">
        <v>12244337352</v>
      </c>
      <c r="O47" s="5">
        <v>12244337352</v>
      </c>
      <c r="Q47" s="5">
        <v>0</v>
      </c>
      <c r="S47" s="5">
        <v>12244337352</v>
      </c>
    </row>
    <row r="48" spans="1:19" ht="24">
      <c r="A48" s="4" t="s">
        <v>90</v>
      </c>
      <c r="C48" s="3" t="s">
        <v>140</v>
      </c>
      <c r="E48" s="5">
        <v>13026592</v>
      </c>
      <c r="G48" s="5">
        <v>1000</v>
      </c>
      <c r="I48" s="5">
        <v>0</v>
      </c>
      <c r="K48" s="5">
        <v>0</v>
      </c>
      <c r="M48" s="5">
        <v>0</v>
      </c>
      <c r="O48" s="5">
        <v>13026592000</v>
      </c>
      <c r="Q48" s="5">
        <v>0</v>
      </c>
      <c r="S48" s="5">
        <v>13026592000</v>
      </c>
    </row>
    <row r="49" spans="1:19" ht="24">
      <c r="A49" s="4" t="s">
        <v>33</v>
      </c>
      <c r="C49" s="3" t="s">
        <v>130</v>
      </c>
      <c r="E49" s="5">
        <v>3772145</v>
      </c>
      <c r="G49" s="5">
        <v>4200</v>
      </c>
      <c r="I49" s="5">
        <v>0</v>
      </c>
      <c r="K49" s="5">
        <v>0</v>
      </c>
      <c r="M49" s="5">
        <v>0</v>
      </c>
      <c r="O49" s="5">
        <v>15843009000</v>
      </c>
      <c r="Q49" s="5">
        <v>1983935818</v>
      </c>
      <c r="S49" s="5">
        <v>13859073182</v>
      </c>
    </row>
    <row r="50" spans="1:19" ht="24">
      <c r="A50" s="4" t="s">
        <v>65</v>
      </c>
      <c r="C50" s="3" t="s">
        <v>132</v>
      </c>
      <c r="E50" s="5">
        <v>3292648</v>
      </c>
      <c r="G50" s="5">
        <v>3000</v>
      </c>
      <c r="I50" s="5">
        <v>0</v>
      </c>
      <c r="K50" s="5">
        <v>0</v>
      </c>
      <c r="M50" s="5">
        <v>0</v>
      </c>
      <c r="O50" s="5">
        <v>9877944000</v>
      </c>
      <c r="Q50" s="5">
        <v>1242136671</v>
      </c>
      <c r="S50" s="5">
        <v>8635807329</v>
      </c>
    </row>
    <row r="51" spans="1:19" ht="24">
      <c r="A51" s="4" t="s">
        <v>28</v>
      </c>
      <c r="C51" s="3" t="s">
        <v>141</v>
      </c>
      <c r="E51" s="5">
        <v>18373824</v>
      </c>
      <c r="G51" s="5">
        <v>190</v>
      </c>
      <c r="I51" s="5">
        <v>3491026560</v>
      </c>
      <c r="K51" s="5">
        <v>0</v>
      </c>
      <c r="M51" s="5">
        <v>3491026560</v>
      </c>
      <c r="O51" s="5">
        <v>3491026560</v>
      </c>
      <c r="Q51" s="5">
        <v>0</v>
      </c>
      <c r="S51" s="5">
        <v>3491026560</v>
      </c>
    </row>
    <row r="52" spans="1:19" ht="24">
      <c r="A52" s="4" t="s">
        <v>42</v>
      </c>
      <c r="C52" s="3" t="s">
        <v>116</v>
      </c>
      <c r="E52" s="5">
        <v>45802558</v>
      </c>
      <c r="G52" s="5">
        <v>120</v>
      </c>
      <c r="I52" s="5">
        <v>0</v>
      </c>
      <c r="K52" s="5">
        <v>0</v>
      </c>
      <c r="M52" s="5">
        <v>0</v>
      </c>
      <c r="O52" s="5">
        <v>5496306960</v>
      </c>
      <c r="Q52" s="5">
        <v>305745407</v>
      </c>
      <c r="S52" s="5">
        <v>5190561553</v>
      </c>
    </row>
    <row r="53" spans="1:19" ht="24">
      <c r="A53" s="4" t="s">
        <v>80</v>
      </c>
      <c r="C53" s="3" t="s">
        <v>142</v>
      </c>
      <c r="E53" s="5">
        <v>6237429</v>
      </c>
      <c r="G53" s="5">
        <v>1700</v>
      </c>
      <c r="I53" s="5">
        <v>0</v>
      </c>
      <c r="K53" s="5">
        <v>0</v>
      </c>
      <c r="M53" s="5">
        <v>0</v>
      </c>
      <c r="O53" s="5">
        <v>10603629300</v>
      </c>
      <c r="Q53" s="5">
        <v>749206144</v>
      </c>
      <c r="S53" s="5">
        <v>9854423156</v>
      </c>
    </row>
    <row r="54" spans="1:19" ht="24">
      <c r="A54" s="4" t="s">
        <v>30</v>
      </c>
      <c r="C54" s="3" t="s">
        <v>4</v>
      </c>
      <c r="E54" s="5">
        <v>32785296</v>
      </c>
      <c r="G54" s="5">
        <v>160</v>
      </c>
      <c r="I54" s="5">
        <v>0</v>
      </c>
      <c r="K54" s="5">
        <v>0</v>
      </c>
      <c r="M54" s="5">
        <v>0</v>
      </c>
      <c r="O54" s="5">
        <v>5245647360</v>
      </c>
      <c r="Q54" s="5">
        <v>0</v>
      </c>
      <c r="S54" s="5">
        <v>5245647360</v>
      </c>
    </row>
    <row r="55" spans="1:19" ht="24">
      <c r="A55" s="4" t="s">
        <v>36</v>
      </c>
      <c r="C55" s="3" t="s">
        <v>136</v>
      </c>
      <c r="E55" s="5">
        <v>5859232</v>
      </c>
      <c r="G55" s="5">
        <v>3400</v>
      </c>
      <c r="I55" s="5">
        <v>19921388800</v>
      </c>
      <c r="K55" s="5">
        <v>0</v>
      </c>
      <c r="M55" s="5">
        <v>19921388800</v>
      </c>
      <c r="O55" s="5">
        <v>19921388800</v>
      </c>
      <c r="Q55" s="5">
        <v>0</v>
      </c>
      <c r="S55" s="5">
        <v>19921388800</v>
      </c>
    </row>
    <row r="56" spans="1:19" ht="24">
      <c r="A56" s="4" t="s">
        <v>34</v>
      </c>
      <c r="C56" s="3" t="s">
        <v>114</v>
      </c>
      <c r="E56" s="5">
        <v>25992</v>
      </c>
      <c r="G56" s="5">
        <v>20400</v>
      </c>
      <c r="I56" s="5">
        <v>0</v>
      </c>
      <c r="K56" s="5">
        <v>0</v>
      </c>
      <c r="M56" s="5">
        <v>0</v>
      </c>
      <c r="O56" s="5">
        <v>530236800</v>
      </c>
      <c r="Q56" s="5">
        <v>0</v>
      </c>
      <c r="S56" s="5">
        <v>530236800</v>
      </c>
    </row>
    <row r="57" spans="1:19" ht="24">
      <c r="A57" s="4" t="s">
        <v>32</v>
      </c>
      <c r="C57" s="3" t="s">
        <v>132</v>
      </c>
      <c r="E57" s="5">
        <v>5221199</v>
      </c>
      <c r="G57" s="5">
        <v>680</v>
      </c>
      <c r="I57" s="5">
        <v>0</v>
      </c>
      <c r="K57" s="5">
        <v>0</v>
      </c>
      <c r="M57" s="5">
        <v>0</v>
      </c>
      <c r="O57" s="5">
        <v>3550415320</v>
      </c>
      <c r="Q57" s="5">
        <v>106158598</v>
      </c>
      <c r="S57" s="5">
        <v>3444256722</v>
      </c>
    </row>
    <row r="58" spans="1:19" ht="24">
      <c r="A58" s="4" t="s">
        <v>49</v>
      </c>
      <c r="C58" s="3" t="s">
        <v>143</v>
      </c>
      <c r="E58" s="5">
        <v>9182704</v>
      </c>
      <c r="G58" s="5">
        <v>20</v>
      </c>
      <c r="I58" s="5">
        <v>0</v>
      </c>
      <c r="K58" s="5">
        <v>0</v>
      </c>
      <c r="M58" s="5">
        <v>0</v>
      </c>
      <c r="O58" s="5">
        <v>183654080</v>
      </c>
      <c r="Q58" s="5">
        <v>1867669</v>
      </c>
      <c r="S58" s="5">
        <v>181786411</v>
      </c>
    </row>
    <row r="59" spans="1:19" ht="24">
      <c r="A59" s="4" t="s">
        <v>29</v>
      </c>
      <c r="C59" s="3" t="s">
        <v>126</v>
      </c>
      <c r="E59" s="5">
        <v>2070179</v>
      </c>
      <c r="G59" s="5">
        <v>8363</v>
      </c>
      <c r="I59" s="5">
        <v>0</v>
      </c>
      <c r="K59" s="5">
        <v>0</v>
      </c>
      <c r="M59" s="5">
        <v>0</v>
      </c>
      <c r="O59" s="5">
        <v>17312906977</v>
      </c>
      <c r="Q59" s="5">
        <v>59088420</v>
      </c>
      <c r="S59" s="5">
        <v>17253818557</v>
      </c>
    </row>
    <row r="60" spans="1:19" ht="24">
      <c r="A60" s="4" t="s">
        <v>46</v>
      </c>
      <c r="C60" s="3" t="s">
        <v>118</v>
      </c>
      <c r="E60" s="5">
        <v>3992460</v>
      </c>
      <c r="G60" s="5">
        <v>15</v>
      </c>
      <c r="I60" s="5">
        <v>0</v>
      </c>
      <c r="K60" s="5">
        <v>0</v>
      </c>
      <c r="M60" s="5">
        <v>0</v>
      </c>
      <c r="O60" s="5">
        <v>59886900</v>
      </c>
      <c r="Q60" s="5">
        <v>7310307</v>
      </c>
      <c r="S60" s="5">
        <v>52576593</v>
      </c>
    </row>
    <row r="61" spans="1:19" ht="24">
      <c r="A61" s="4" t="s">
        <v>15</v>
      </c>
      <c r="C61" s="3" t="s">
        <v>129</v>
      </c>
      <c r="E61" s="5">
        <v>7795837</v>
      </c>
      <c r="G61" s="5">
        <v>600</v>
      </c>
      <c r="I61" s="5">
        <v>0</v>
      </c>
      <c r="K61" s="5">
        <v>0</v>
      </c>
      <c r="M61" s="5">
        <v>0</v>
      </c>
      <c r="O61" s="5">
        <v>4677502200</v>
      </c>
      <c r="Q61" s="5">
        <v>556106176</v>
      </c>
      <c r="S61" s="5">
        <v>4121396024</v>
      </c>
    </row>
    <row r="62" spans="1:19" ht="24">
      <c r="A62" s="4" t="s">
        <v>66</v>
      </c>
      <c r="C62" s="3" t="s">
        <v>115</v>
      </c>
      <c r="E62" s="5">
        <v>833295</v>
      </c>
      <c r="G62" s="5">
        <v>65</v>
      </c>
      <c r="I62" s="5">
        <v>0</v>
      </c>
      <c r="K62" s="5">
        <v>0</v>
      </c>
      <c r="M62" s="5">
        <v>0</v>
      </c>
      <c r="O62" s="5">
        <v>54164175</v>
      </c>
      <c r="Q62" s="5">
        <v>1161698</v>
      </c>
      <c r="S62" s="5">
        <v>53002477</v>
      </c>
    </row>
    <row r="63" spans="1:19" ht="24">
      <c r="A63" s="4" t="s">
        <v>81</v>
      </c>
      <c r="C63" s="3" t="s">
        <v>124</v>
      </c>
      <c r="E63" s="5">
        <v>714239</v>
      </c>
      <c r="G63" s="5">
        <v>722</v>
      </c>
      <c r="I63" s="5">
        <v>515680558</v>
      </c>
      <c r="K63" s="5">
        <v>30255919</v>
      </c>
      <c r="M63" s="5">
        <v>485424639</v>
      </c>
      <c r="O63" s="5">
        <v>515680558</v>
      </c>
      <c r="Q63" s="5">
        <v>30255919</v>
      </c>
      <c r="S63" s="5">
        <v>485424639</v>
      </c>
    </row>
    <row r="64" spans="1:19" ht="24">
      <c r="A64" s="4" t="s">
        <v>64</v>
      </c>
      <c r="C64" s="3" t="s">
        <v>144</v>
      </c>
      <c r="E64" s="5">
        <v>32583964</v>
      </c>
      <c r="G64" s="5">
        <v>1</v>
      </c>
      <c r="I64" s="5">
        <v>0</v>
      </c>
      <c r="K64" s="5">
        <v>0</v>
      </c>
      <c r="M64" s="5">
        <v>0</v>
      </c>
      <c r="O64" s="5">
        <v>32583964</v>
      </c>
      <c r="Q64" s="5">
        <v>974271</v>
      </c>
      <c r="S64" s="5">
        <v>31609693</v>
      </c>
    </row>
    <row r="65" spans="1:19" ht="24">
      <c r="A65" s="4" t="s">
        <v>20</v>
      </c>
      <c r="C65" s="3" t="s">
        <v>132</v>
      </c>
      <c r="E65" s="5">
        <v>9043647</v>
      </c>
      <c r="G65" s="5">
        <v>100</v>
      </c>
      <c r="I65" s="5">
        <v>0</v>
      </c>
      <c r="K65" s="5">
        <v>0</v>
      </c>
      <c r="M65" s="5">
        <v>0</v>
      </c>
      <c r="O65" s="5">
        <v>904364700</v>
      </c>
      <c r="Q65" s="5">
        <v>0</v>
      </c>
      <c r="S65" s="5">
        <v>904364700</v>
      </c>
    </row>
    <row r="66" spans="1:19" ht="24">
      <c r="A66" s="4" t="s">
        <v>41</v>
      </c>
      <c r="C66" s="3" t="s">
        <v>145</v>
      </c>
      <c r="E66" s="5">
        <v>285750</v>
      </c>
      <c r="G66" s="5">
        <v>4400</v>
      </c>
      <c r="I66" s="5">
        <v>0</v>
      </c>
      <c r="K66" s="5">
        <v>0</v>
      </c>
      <c r="M66" s="5">
        <v>0</v>
      </c>
      <c r="O66" s="5">
        <v>1257300000</v>
      </c>
      <c r="Q66" s="5">
        <v>0</v>
      </c>
      <c r="S66" s="5">
        <v>1257300000</v>
      </c>
    </row>
    <row r="67" spans="1:19" ht="24">
      <c r="A67" s="4" t="s">
        <v>146</v>
      </c>
      <c r="C67" s="3" t="s">
        <v>147</v>
      </c>
      <c r="E67" s="5">
        <v>900000</v>
      </c>
      <c r="G67" s="5">
        <v>325</v>
      </c>
      <c r="I67" s="5">
        <v>0</v>
      </c>
      <c r="K67" s="5">
        <v>0</v>
      </c>
      <c r="M67" s="5">
        <v>0</v>
      </c>
      <c r="O67" s="5">
        <v>292500000</v>
      </c>
      <c r="Q67" s="5">
        <v>0</v>
      </c>
      <c r="S67" s="5">
        <v>292500000</v>
      </c>
    </row>
    <row r="68" spans="1:19" ht="24">
      <c r="A68" s="4" t="s">
        <v>62</v>
      </c>
      <c r="C68" s="3" t="s">
        <v>134</v>
      </c>
      <c r="E68" s="5">
        <v>1500000</v>
      </c>
      <c r="G68" s="5">
        <v>150</v>
      </c>
      <c r="I68" s="5">
        <v>0</v>
      </c>
      <c r="K68" s="5">
        <v>0</v>
      </c>
      <c r="M68" s="5">
        <v>0</v>
      </c>
      <c r="O68" s="5">
        <v>225000000</v>
      </c>
      <c r="Q68" s="5">
        <v>26869723</v>
      </c>
      <c r="S68" s="5">
        <v>198130277</v>
      </c>
    </row>
    <row r="69" spans="1:19" ht="24">
      <c r="A69" s="4" t="s">
        <v>92</v>
      </c>
      <c r="C69" s="3" t="s">
        <v>92</v>
      </c>
      <c r="E69" s="3" t="s">
        <v>92</v>
      </c>
      <c r="G69" s="3" t="s">
        <v>92</v>
      </c>
      <c r="I69" s="6">
        <f>SUM(I8:I68)</f>
        <v>153216497472</v>
      </c>
      <c r="K69" s="6">
        <f>SUM(K8:K68)</f>
        <v>6512853177</v>
      </c>
      <c r="M69" s="6">
        <f>SUM(M8:M68)</f>
        <v>146703644295</v>
      </c>
      <c r="O69" s="6">
        <f>SUM(O8:O68)</f>
        <v>506464565735</v>
      </c>
      <c r="Q69" s="6">
        <f>SUM(Q8:Q68)</f>
        <v>19190821349</v>
      </c>
      <c r="S69" s="6">
        <f>SUM(S8:S68)</f>
        <v>487273744386</v>
      </c>
    </row>
    <row r="71" spans="1:19">
      <c r="M71" s="5"/>
      <c r="S71" s="5"/>
    </row>
    <row r="72" spans="1:19">
      <c r="I72" s="5"/>
    </row>
    <row r="73" spans="1:19">
      <c r="I73" s="5"/>
    </row>
  </sheetData>
  <mergeCells count="17">
    <mergeCell ref="Q7"/>
    <mergeCell ref="S7"/>
    <mergeCell ref="O6:S6"/>
    <mergeCell ref="A2:S2"/>
    <mergeCell ref="A3:S3"/>
    <mergeCell ref="A4:S4"/>
    <mergeCell ref="A5:S5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0"/>
  <sheetViews>
    <sheetView rightToLeft="1" workbookViewId="0">
      <selection activeCell="A5" sqref="A5:L5"/>
    </sheetView>
  </sheetViews>
  <sheetFormatPr defaultRowHeight="22.5"/>
  <cols>
    <col min="1" max="1" width="22.7109375" style="3" bestFit="1" customWidth="1"/>
    <col min="2" max="2" width="1" style="3" customWidth="1"/>
    <col min="3" max="3" width="14" style="3" bestFit="1" customWidth="1"/>
    <col min="4" max="4" width="1" style="3" customWidth="1"/>
    <col min="5" max="5" width="12.7109375" style="3" bestFit="1" customWidth="1"/>
    <col min="6" max="6" width="1" style="3" customWidth="1"/>
    <col min="7" max="7" width="14" style="3" bestFit="1" customWidth="1"/>
    <col min="8" max="8" width="1" style="3" customWidth="1"/>
    <col min="9" max="9" width="15.7109375" style="3" bestFit="1" customWidth="1"/>
    <col min="10" max="10" width="1" style="3" customWidth="1"/>
    <col min="11" max="11" width="12.7109375" style="3" bestFit="1" customWidth="1"/>
    <col min="12" max="12" width="1" style="3" customWidth="1"/>
    <col min="13" max="13" width="15.7109375" style="3" bestFit="1" customWidth="1"/>
    <col min="14" max="14" width="1" style="3" customWidth="1"/>
    <col min="15" max="15" width="9.140625" style="3" customWidth="1"/>
    <col min="16" max="16384" width="9.140625" style="3"/>
  </cols>
  <sheetData>
    <row r="2" spans="1:13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4">
      <c r="A3" s="1" t="s">
        <v>100</v>
      </c>
      <c r="B3" s="1" t="s">
        <v>100</v>
      </c>
      <c r="C3" s="1" t="s">
        <v>100</v>
      </c>
      <c r="D3" s="1" t="s">
        <v>100</v>
      </c>
      <c r="E3" s="1" t="s">
        <v>100</v>
      </c>
      <c r="F3" s="1" t="s">
        <v>100</v>
      </c>
      <c r="G3" s="1" t="s">
        <v>100</v>
      </c>
      <c r="H3" s="1" t="s">
        <v>100</v>
      </c>
      <c r="I3" s="1" t="s">
        <v>100</v>
      </c>
      <c r="J3" s="1" t="s">
        <v>100</v>
      </c>
      <c r="K3" s="1" t="s">
        <v>100</v>
      </c>
      <c r="L3" s="1" t="s">
        <v>100</v>
      </c>
      <c r="M3" s="1" t="s">
        <v>100</v>
      </c>
    </row>
    <row r="4" spans="1:13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5" spans="1:13" ht="25.5">
      <c r="A5" s="15" t="s">
        <v>191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3" ht="24.75" thickBot="1">
      <c r="A6" s="10" t="s">
        <v>101</v>
      </c>
      <c r="C6" s="2" t="s">
        <v>102</v>
      </c>
      <c r="D6" s="2" t="s">
        <v>102</v>
      </c>
      <c r="E6" s="2" t="s">
        <v>102</v>
      </c>
      <c r="F6" s="2" t="s">
        <v>102</v>
      </c>
      <c r="G6" s="2" t="s">
        <v>102</v>
      </c>
      <c r="I6" s="2" t="s">
        <v>103</v>
      </c>
      <c r="J6" s="2" t="s">
        <v>103</v>
      </c>
      <c r="K6" s="2" t="s">
        <v>103</v>
      </c>
      <c r="L6" s="2" t="s">
        <v>103</v>
      </c>
      <c r="M6" s="2" t="s">
        <v>103</v>
      </c>
    </row>
    <row r="7" spans="1:13" ht="24.75" thickBot="1">
      <c r="A7" s="2" t="s">
        <v>104</v>
      </c>
      <c r="C7" s="2" t="s">
        <v>105</v>
      </c>
      <c r="E7" s="2" t="s">
        <v>106</v>
      </c>
      <c r="G7" s="2" t="s">
        <v>107</v>
      </c>
      <c r="I7" s="2" t="s">
        <v>105</v>
      </c>
      <c r="K7" s="2" t="s">
        <v>106</v>
      </c>
      <c r="M7" s="2" t="s">
        <v>107</v>
      </c>
    </row>
    <row r="8" spans="1:13" ht="24">
      <c r="A8" s="4" t="s">
        <v>98</v>
      </c>
      <c r="C8" s="5">
        <v>37697</v>
      </c>
      <c r="E8" s="5">
        <v>0</v>
      </c>
      <c r="G8" s="5">
        <v>37697</v>
      </c>
      <c r="I8" s="5">
        <v>278085</v>
      </c>
      <c r="K8" s="5">
        <v>0</v>
      </c>
      <c r="M8" s="5">
        <v>278085</v>
      </c>
    </row>
    <row r="9" spans="1:13" ht="24.75" thickBot="1">
      <c r="A9" s="4" t="s">
        <v>99</v>
      </c>
      <c r="C9" s="5">
        <v>790750066</v>
      </c>
      <c r="E9" s="5">
        <v>0</v>
      </c>
      <c r="G9" s="5">
        <v>790750066</v>
      </c>
      <c r="I9" s="5">
        <v>9226345436</v>
      </c>
      <c r="K9" s="5">
        <v>0</v>
      </c>
      <c r="M9" s="5">
        <v>9226345436</v>
      </c>
    </row>
    <row r="10" spans="1:13" ht="24.75" thickBot="1">
      <c r="A10" s="4" t="s">
        <v>92</v>
      </c>
      <c r="C10" s="6">
        <f>SUM(C8:C9)</f>
        <v>790787763</v>
      </c>
      <c r="E10" s="6">
        <f>SUM(E8:E9)</f>
        <v>0</v>
      </c>
      <c r="G10" s="6">
        <f>SUM(G8:G9)</f>
        <v>790787763</v>
      </c>
      <c r="I10" s="6">
        <f>SUM(I8:I9)</f>
        <v>9226623521</v>
      </c>
      <c r="K10" s="6">
        <f>SUM(K8:K9)</f>
        <v>0</v>
      </c>
      <c r="M10" s="6">
        <f>SUM(M8:M9)</f>
        <v>9226623521</v>
      </c>
    </row>
  </sheetData>
  <mergeCells count="13">
    <mergeCell ref="K7"/>
    <mergeCell ref="M7"/>
    <mergeCell ref="I6:M6"/>
    <mergeCell ref="A2:M2"/>
    <mergeCell ref="A3:M3"/>
    <mergeCell ref="A4:M4"/>
    <mergeCell ref="A5:L5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0"/>
  <sheetViews>
    <sheetView rightToLeft="1" workbookViewId="0">
      <selection activeCell="A5" sqref="A5:H5"/>
    </sheetView>
  </sheetViews>
  <sheetFormatPr defaultRowHeight="22.5"/>
  <cols>
    <col min="1" max="1" width="36.5703125" style="3" bestFit="1" customWidth="1"/>
    <col min="2" max="2" width="1" style="3" customWidth="1"/>
    <col min="3" max="3" width="12.7109375" style="3" bestFit="1" customWidth="1"/>
    <col min="4" max="4" width="1" style="3" customWidth="1"/>
    <col min="5" max="5" width="18.7109375" style="3" bestFit="1" customWidth="1"/>
    <col min="6" max="6" width="1" style="3" customWidth="1"/>
    <col min="7" max="7" width="18.42578125" style="3" bestFit="1" customWidth="1"/>
    <col min="8" max="8" width="1" style="3" customWidth="1"/>
    <col min="9" max="9" width="25.5703125" style="3" bestFit="1" customWidth="1"/>
    <col min="10" max="10" width="1" style="3" customWidth="1"/>
    <col min="11" max="11" width="14.140625" style="3" bestFit="1" customWidth="1"/>
    <col min="12" max="12" width="1" style="3" customWidth="1"/>
    <col min="13" max="13" width="20.28515625" style="3" bestFit="1" customWidth="1"/>
    <col min="14" max="14" width="1" style="3" customWidth="1"/>
    <col min="15" max="15" width="20.28515625" style="3" bestFit="1" customWidth="1"/>
    <col min="16" max="16" width="1" style="3" customWidth="1"/>
    <col min="17" max="17" width="25.5703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">
      <c r="A3" s="1" t="s">
        <v>100</v>
      </c>
      <c r="B3" s="1" t="s">
        <v>100</v>
      </c>
      <c r="C3" s="1" t="s">
        <v>100</v>
      </c>
      <c r="D3" s="1" t="s">
        <v>100</v>
      </c>
      <c r="E3" s="1" t="s">
        <v>100</v>
      </c>
      <c r="F3" s="1" t="s">
        <v>100</v>
      </c>
      <c r="G3" s="1" t="s">
        <v>100</v>
      </c>
      <c r="H3" s="1" t="s">
        <v>100</v>
      </c>
      <c r="I3" s="1" t="s">
        <v>100</v>
      </c>
      <c r="J3" s="1" t="s">
        <v>100</v>
      </c>
      <c r="K3" s="1" t="s">
        <v>100</v>
      </c>
      <c r="L3" s="1" t="s">
        <v>100</v>
      </c>
      <c r="M3" s="1" t="s">
        <v>100</v>
      </c>
      <c r="N3" s="1" t="s">
        <v>100</v>
      </c>
      <c r="O3" s="1" t="s">
        <v>100</v>
      </c>
      <c r="P3" s="1" t="s">
        <v>100</v>
      </c>
      <c r="Q3" s="1" t="s">
        <v>100</v>
      </c>
    </row>
    <row r="4" spans="1:17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5" spans="1:17" ht="25.5">
      <c r="A5" s="15" t="s">
        <v>192</v>
      </c>
      <c r="B5" s="15"/>
      <c r="C5" s="15"/>
      <c r="D5" s="15"/>
      <c r="E5" s="15"/>
      <c r="F5" s="15"/>
      <c r="G5" s="15"/>
      <c r="H5" s="15"/>
    </row>
    <row r="6" spans="1:17" ht="24">
      <c r="A6" s="2" t="s">
        <v>3</v>
      </c>
      <c r="C6" s="2" t="s">
        <v>102</v>
      </c>
      <c r="D6" s="2" t="s">
        <v>102</v>
      </c>
      <c r="E6" s="2" t="s">
        <v>102</v>
      </c>
      <c r="F6" s="2" t="s">
        <v>102</v>
      </c>
      <c r="G6" s="2" t="s">
        <v>102</v>
      </c>
      <c r="H6" s="2" t="s">
        <v>102</v>
      </c>
      <c r="I6" s="2" t="s">
        <v>102</v>
      </c>
      <c r="K6" s="2" t="s">
        <v>103</v>
      </c>
      <c r="L6" s="2" t="s">
        <v>103</v>
      </c>
      <c r="M6" s="2" t="s">
        <v>103</v>
      </c>
      <c r="N6" s="2" t="s">
        <v>103</v>
      </c>
      <c r="O6" s="2" t="s">
        <v>103</v>
      </c>
      <c r="P6" s="2" t="s">
        <v>103</v>
      </c>
      <c r="Q6" s="2" t="s">
        <v>103</v>
      </c>
    </row>
    <row r="7" spans="1:17" ht="24">
      <c r="A7" s="2" t="s">
        <v>3</v>
      </c>
      <c r="C7" s="2" t="s">
        <v>7</v>
      </c>
      <c r="E7" s="2" t="s">
        <v>148</v>
      </c>
      <c r="G7" s="2" t="s">
        <v>149</v>
      </c>
      <c r="I7" s="2" t="s">
        <v>151</v>
      </c>
      <c r="K7" s="2" t="s">
        <v>7</v>
      </c>
      <c r="M7" s="2" t="s">
        <v>148</v>
      </c>
      <c r="O7" s="2" t="s">
        <v>149</v>
      </c>
      <c r="Q7" s="2" t="s">
        <v>151</v>
      </c>
    </row>
    <row r="8" spans="1:17" ht="24">
      <c r="A8" s="4" t="s">
        <v>56</v>
      </c>
      <c r="C8" s="5">
        <v>612259</v>
      </c>
      <c r="E8" s="5">
        <v>9266055225</v>
      </c>
      <c r="G8" s="5">
        <v>8064589533</v>
      </c>
      <c r="I8" s="5">
        <f>E8-G8</f>
        <v>1201465692</v>
      </c>
      <c r="K8" s="5">
        <v>878846</v>
      </c>
      <c r="M8" s="5">
        <v>13072964663</v>
      </c>
      <c r="O8" s="5">
        <v>11576036041</v>
      </c>
      <c r="Q8" s="5">
        <f>M8-O8</f>
        <v>1496928622</v>
      </c>
    </row>
    <row r="9" spans="1:17" ht="24">
      <c r="A9" s="4" t="s">
        <v>63</v>
      </c>
      <c r="C9" s="5">
        <v>907866</v>
      </c>
      <c r="E9" s="5">
        <v>6344782937</v>
      </c>
      <c r="G9" s="5">
        <v>7302446254</v>
      </c>
      <c r="I9" s="5">
        <f t="shared" ref="I9:I72" si="0">E9-G9</f>
        <v>-957663317</v>
      </c>
      <c r="K9" s="5">
        <v>14636277</v>
      </c>
      <c r="M9" s="5">
        <v>121193011011</v>
      </c>
      <c r="O9" s="5">
        <v>125601502500</v>
      </c>
      <c r="Q9" s="5">
        <f t="shared" ref="Q9:Q72" si="1">M9-O9</f>
        <v>-4408491489</v>
      </c>
    </row>
    <row r="10" spans="1:17" ht="24">
      <c r="A10" s="4" t="s">
        <v>59</v>
      </c>
      <c r="C10" s="5">
        <v>434087</v>
      </c>
      <c r="E10" s="5">
        <v>3603059935</v>
      </c>
      <c r="G10" s="5">
        <v>3845028661</v>
      </c>
      <c r="I10" s="5">
        <f t="shared" si="0"/>
        <v>-241968726</v>
      </c>
      <c r="K10" s="5">
        <v>2012100</v>
      </c>
      <c r="M10" s="5">
        <v>18966217154</v>
      </c>
      <c r="O10" s="5">
        <v>17711810761</v>
      </c>
      <c r="Q10" s="5">
        <f t="shared" si="1"/>
        <v>1254406393</v>
      </c>
    </row>
    <row r="11" spans="1:17" ht="24">
      <c r="A11" s="4" t="s">
        <v>70</v>
      </c>
      <c r="C11" s="5">
        <v>27819319</v>
      </c>
      <c r="E11" s="5">
        <v>84956818219</v>
      </c>
      <c r="G11" s="5">
        <v>114136906541</v>
      </c>
      <c r="I11" s="5">
        <f t="shared" si="0"/>
        <v>-29180088322</v>
      </c>
      <c r="K11" s="5">
        <v>129039389</v>
      </c>
      <c r="M11" s="5">
        <v>458969558822</v>
      </c>
      <c r="O11" s="5">
        <v>547259603857</v>
      </c>
      <c r="Q11" s="5">
        <f t="shared" si="1"/>
        <v>-88290045035</v>
      </c>
    </row>
    <row r="12" spans="1:17" ht="24">
      <c r="A12" s="4" t="s">
        <v>47</v>
      </c>
      <c r="C12" s="5">
        <v>171627</v>
      </c>
      <c r="E12" s="5">
        <v>2695571968</v>
      </c>
      <c r="G12" s="5">
        <v>3347145787</v>
      </c>
      <c r="I12" s="5">
        <f t="shared" si="0"/>
        <v>-651573819</v>
      </c>
      <c r="K12" s="5">
        <v>1891268</v>
      </c>
      <c r="M12" s="5">
        <v>33534527102</v>
      </c>
      <c r="O12" s="5">
        <v>36838850261</v>
      </c>
      <c r="Q12" s="5">
        <f t="shared" si="1"/>
        <v>-3304323159</v>
      </c>
    </row>
    <row r="13" spans="1:17" ht="24">
      <c r="A13" s="4" t="s">
        <v>49</v>
      </c>
      <c r="C13" s="5">
        <v>147570</v>
      </c>
      <c r="E13" s="5">
        <v>771599721</v>
      </c>
      <c r="G13" s="5">
        <v>1224240453</v>
      </c>
      <c r="I13" s="5">
        <f t="shared" si="0"/>
        <v>-452640732</v>
      </c>
      <c r="K13" s="5">
        <v>2308336</v>
      </c>
      <c r="M13" s="5">
        <v>16039050478</v>
      </c>
      <c r="O13" s="5">
        <v>19162451518</v>
      </c>
      <c r="Q13" s="5">
        <f t="shared" si="1"/>
        <v>-3123401040</v>
      </c>
    </row>
    <row r="14" spans="1:17" ht="24">
      <c r="A14" s="4" t="s">
        <v>76</v>
      </c>
      <c r="C14" s="5">
        <v>131837</v>
      </c>
      <c r="E14" s="5">
        <v>1756104443</v>
      </c>
      <c r="G14" s="5">
        <v>2165025708</v>
      </c>
      <c r="I14" s="5">
        <f t="shared" si="0"/>
        <v>-408921265</v>
      </c>
      <c r="K14" s="5">
        <v>1761875</v>
      </c>
      <c r="M14" s="5">
        <v>25920590853</v>
      </c>
      <c r="O14" s="5">
        <v>28911302948</v>
      </c>
      <c r="Q14" s="5">
        <f t="shared" si="1"/>
        <v>-2990712095</v>
      </c>
    </row>
    <row r="15" spans="1:17" ht="24">
      <c r="A15" s="4" t="s">
        <v>69</v>
      </c>
      <c r="C15" s="5">
        <v>459667</v>
      </c>
      <c r="E15" s="5">
        <v>1044089592</v>
      </c>
      <c r="G15" s="5">
        <v>1439239947</v>
      </c>
      <c r="I15" s="5">
        <f t="shared" si="0"/>
        <v>-395150355</v>
      </c>
      <c r="K15" s="5">
        <v>1252027</v>
      </c>
      <c r="M15" s="5">
        <v>3856233688</v>
      </c>
      <c r="O15" s="5">
        <v>4397485487</v>
      </c>
      <c r="Q15" s="5">
        <f t="shared" si="1"/>
        <v>-541251799</v>
      </c>
    </row>
    <row r="16" spans="1:17" ht="24">
      <c r="A16" s="4" t="s">
        <v>79</v>
      </c>
      <c r="C16" s="5">
        <v>57093637</v>
      </c>
      <c r="E16" s="5">
        <v>27241887108</v>
      </c>
      <c r="G16" s="5">
        <v>35396684507</v>
      </c>
      <c r="I16" s="5">
        <f t="shared" si="0"/>
        <v>-8154797399</v>
      </c>
      <c r="K16" s="5">
        <v>128576584</v>
      </c>
      <c r="M16" s="5">
        <v>69770896779</v>
      </c>
      <c r="O16" s="5">
        <v>79714395430</v>
      </c>
      <c r="Q16" s="5">
        <f t="shared" si="1"/>
        <v>-9943498651</v>
      </c>
    </row>
    <row r="17" spans="1:17" ht="24">
      <c r="A17" s="4" t="s">
        <v>23</v>
      </c>
      <c r="C17" s="5">
        <v>92648</v>
      </c>
      <c r="E17" s="5">
        <v>280717791</v>
      </c>
      <c r="G17" s="5">
        <v>236460214</v>
      </c>
      <c r="I17" s="5">
        <f t="shared" si="0"/>
        <v>44257577</v>
      </c>
      <c r="K17" s="5">
        <v>1452990</v>
      </c>
      <c r="M17" s="5">
        <v>4459435388</v>
      </c>
      <c r="O17" s="5">
        <v>3701768889</v>
      </c>
      <c r="Q17" s="5">
        <f t="shared" si="1"/>
        <v>757666499</v>
      </c>
    </row>
    <row r="18" spans="1:17" ht="24">
      <c r="A18" s="4" t="s">
        <v>74</v>
      </c>
      <c r="C18" s="5">
        <v>5971567</v>
      </c>
      <c r="E18" s="5">
        <v>18176029338</v>
      </c>
      <c r="G18" s="5">
        <v>23460874931</v>
      </c>
      <c r="I18" s="5">
        <f t="shared" si="0"/>
        <v>-5284845593</v>
      </c>
      <c r="K18" s="5">
        <v>8760316</v>
      </c>
      <c r="M18" s="5">
        <v>29090755312</v>
      </c>
      <c r="O18" s="5">
        <v>34417210429</v>
      </c>
      <c r="Q18" s="5">
        <f t="shared" si="1"/>
        <v>-5326455117</v>
      </c>
    </row>
    <row r="19" spans="1:17" ht="24">
      <c r="A19" s="4" t="s">
        <v>16</v>
      </c>
      <c r="C19" s="5">
        <v>193879</v>
      </c>
      <c r="E19" s="5">
        <v>903840257</v>
      </c>
      <c r="G19" s="5">
        <v>1099765222</v>
      </c>
      <c r="I19" s="5">
        <f t="shared" si="0"/>
        <v>-195924965</v>
      </c>
      <c r="K19" s="5">
        <v>2810493</v>
      </c>
      <c r="M19" s="5">
        <v>13366864671</v>
      </c>
      <c r="O19" s="5">
        <v>15942327228</v>
      </c>
      <c r="Q19" s="5">
        <f t="shared" si="1"/>
        <v>-2575462557</v>
      </c>
    </row>
    <row r="20" spans="1:17" ht="24">
      <c r="A20" s="4" t="s">
        <v>15</v>
      </c>
      <c r="C20" s="5">
        <v>2019057</v>
      </c>
      <c r="E20" s="5">
        <v>18327454545</v>
      </c>
      <c r="G20" s="5">
        <v>24366554477</v>
      </c>
      <c r="I20" s="5">
        <f t="shared" si="0"/>
        <v>-6039099932</v>
      </c>
      <c r="K20" s="5">
        <v>3715168</v>
      </c>
      <c r="M20" s="5">
        <v>36304411284</v>
      </c>
      <c r="O20" s="5">
        <v>44851458353</v>
      </c>
      <c r="Q20" s="5">
        <f t="shared" si="1"/>
        <v>-8547047069</v>
      </c>
    </row>
    <row r="21" spans="1:17" ht="24">
      <c r="A21" s="4" t="s">
        <v>52</v>
      </c>
      <c r="C21" s="5">
        <v>2800000</v>
      </c>
      <c r="E21" s="5">
        <v>29804601269</v>
      </c>
      <c r="G21" s="5">
        <v>34025464179</v>
      </c>
      <c r="I21" s="5">
        <f t="shared" si="0"/>
        <v>-4220862910</v>
      </c>
      <c r="K21" s="5">
        <v>7427212</v>
      </c>
      <c r="M21" s="5">
        <v>80645035957</v>
      </c>
      <c r="O21" s="5">
        <v>90185325666</v>
      </c>
      <c r="Q21" s="5">
        <f t="shared" si="1"/>
        <v>-9540289709</v>
      </c>
    </row>
    <row r="22" spans="1:17" ht="24">
      <c r="A22" s="4" t="s">
        <v>19</v>
      </c>
      <c r="C22" s="5">
        <v>18330557</v>
      </c>
      <c r="E22" s="5">
        <v>8111633766</v>
      </c>
      <c r="G22" s="5">
        <v>8794518975</v>
      </c>
      <c r="I22" s="5">
        <f t="shared" si="0"/>
        <v>-682885209</v>
      </c>
      <c r="K22" s="5">
        <v>50287333</v>
      </c>
      <c r="M22" s="5">
        <v>24226867728</v>
      </c>
      <c r="O22" s="5">
        <v>24611097401</v>
      </c>
      <c r="Q22" s="5">
        <f t="shared" si="1"/>
        <v>-384229673</v>
      </c>
    </row>
    <row r="23" spans="1:17" ht="24">
      <c r="A23" s="4" t="s">
        <v>82</v>
      </c>
      <c r="C23" s="5">
        <v>4608994</v>
      </c>
      <c r="E23" s="5">
        <v>8877317423</v>
      </c>
      <c r="G23" s="5">
        <v>12835262632</v>
      </c>
      <c r="I23" s="5">
        <f t="shared" si="0"/>
        <v>-3957945209</v>
      </c>
      <c r="K23" s="5">
        <v>16355316</v>
      </c>
      <c r="M23" s="5">
        <v>35469391513</v>
      </c>
      <c r="O23" s="5">
        <v>46109235389</v>
      </c>
      <c r="Q23" s="5">
        <f t="shared" si="1"/>
        <v>-10639843876</v>
      </c>
    </row>
    <row r="24" spans="1:17" ht="24">
      <c r="A24" s="4" t="s">
        <v>66</v>
      </c>
      <c r="C24" s="5">
        <v>14400</v>
      </c>
      <c r="E24" s="5">
        <v>113798847</v>
      </c>
      <c r="G24" s="5">
        <v>145576633</v>
      </c>
      <c r="I24" s="5">
        <f t="shared" si="0"/>
        <v>-31777786</v>
      </c>
      <c r="K24" s="5">
        <v>291195</v>
      </c>
      <c r="M24" s="5">
        <v>3232719418</v>
      </c>
      <c r="O24" s="5">
        <v>2943832523</v>
      </c>
      <c r="Q24" s="5">
        <f t="shared" si="1"/>
        <v>288886895</v>
      </c>
    </row>
    <row r="25" spans="1:17" ht="24">
      <c r="A25" s="4" t="s">
        <v>73</v>
      </c>
      <c r="C25" s="5">
        <v>90643</v>
      </c>
      <c r="E25" s="5">
        <v>341527197</v>
      </c>
      <c r="G25" s="5">
        <v>583370168</v>
      </c>
      <c r="I25" s="5">
        <f t="shared" si="0"/>
        <v>-241842971</v>
      </c>
      <c r="K25" s="5">
        <v>1410768</v>
      </c>
      <c r="M25" s="5">
        <v>6761334610</v>
      </c>
      <c r="O25" s="5">
        <v>9106092581</v>
      </c>
      <c r="Q25" s="5">
        <f t="shared" si="1"/>
        <v>-2344757971</v>
      </c>
    </row>
    <row r="26" spans="1:17" ht="24">
      <c r="A26" s="4" t="s">
        <v>36</v>
      </c>
      <c r="C26" s="5">
        <v>1128265</v>
      </c>
      <c r="E26" s="5">
        <v>47288603742</v>
      </c>
      <c r="G26" s="5">
        <v>43941679675</v>
      </c>
      <c r="I26" s="5">
        <f t="shared" si="0"/>
        <v>3346924067</v>
      </c>
      <c r="K26" s="5">
        <v>2764498</v>
      </c>
      <c r="M26" s="5">
        <v>132016928893</v>
      </c>
      <c r="O26" s="5">
        <v>120235375370</v>
      </c>
      <c r="Q26" s="5">
        <f t="shared" si="1"/>
        <v>11781553523</v>
      </c>
    </row>
    <row r="27" spans="1:17" ht="24">
      <c r="A27" s="4" t="s">
        <v>78</v>
      </c>
      <c r="C27" s="5">
        <v>110161</v>
      </c>
      <c r="E27" s="5">
        <v>1022781767</v>
      </c>
      <c r="G27" s="5">
        <v>1012926266</v>
      </c>
      <c r="I27" s="5">
        <f t="shared" si="0"/>
        <v>9855501</v>
      </c>
      <c r="K27" s="5">
        <v>771519</v>
      </c>
      <c r="M27" s="5">
        <v>8782571462</v>
      </c>
      <c r="O27" s="5">
        <v>7094088283</v>
      </c>
      <c r="Q27" s="5">
        <f t="shared" si="1"/>
        <v>1688483179</v>
      </c>
    </row>
    <row r="28" spans="1:17" ht="24">
      <c r="A28" s="4" t="s">
        <v>65</v>
      </c>
      <c r="C28" s="5">
        <v>65853</v>
      </c>
      <c r="E28" s="5">
        <v>796007898</v>
      </c>
      <c r="G28" s="5">
        <v>813027784</v>
      </c>
      <c r="I28" s="5">
        <f t="shared" si="0"/>
        <v>-17019886</v>
      </c>
      <c r="K28" s="5">
        <v>954615</v>
      </c>
      <c r="M28" s="5">
        <v>13545826450</v>
      </c>
      <c r="O28" s="5">
        <v>11785773203</v>
      </c>
      <c r="Q28" s="5">
        <f t="shared" si="1"/>
        <v>1760053247</v>
      </c>
    </row>
    <row r="29" spans="1:17" ht="24">
      <c r="A29" s="4" t="s">
        <v>89</v>
      </c>
      <c r="C29" s="5">
        <v>312503</v>
      </c>
      <c r="E29" s="5">
        <v>617305480</v>
      </c>
      <c r="G29" s="5">
        <v>1010476081</v>
      </c>
      <c r="I29" s="5">
        <f t="shared" si="0"/>
        <v>-393170601</v>
      </c>
      <c r="K29" s="5">
        <v>1123417</v>
      </c>
      <c r="M29" s="5">
        <v>3324726858</v>
      </c>
      <c r="O29" s="5">
        <v>4164589425</v>
      </c>
      <c r="Q29" s="5">
        <f t="shared" si="1"/>
        <v>-839862567</v>
      </c>
    </row>
    <row r="30" spans="1:17" ht="24">
      <c r="A30" s="4" t="s">
        <v>39</v>
      </c>
      <c r="C30" s="5">
        <v>1482399</v>
      </c>
      <c r="E30" s="5">
        <v>2645085105</v>
      </c>
      <c r="G30" s="5">
        <v>3787081061</v>
      </c>
      <c r="I30" s="5">
        <f t="shared" si="0"/>
        <v>-1141995956</v>
      </c>
      <c r="K30" s="5">
        <v>29167319</v>
      </c>
      <c r="M30" s="5">
        <v>60752692850</v>
      </c>
      <c r="O30" s="5">
        <v>74513677744</v>
      </c>
      <c r="Q30" s="5">
        <f t="shared" si="1"/>
        <v>-13760984894</v>
      </c>
    </row>
    <row r="31" spans="1:17" ht="24">
      <c r="A31" s="4" t="s">
        <v>30</v>
      </c>
      <c r="C31" s="5">
        <v>655706</v>
      </c>
      <c r="E31" s="5">
        <v>2047969903</v>
      </c>
      <c r="G31" s="5">
        <v>2142485069</v>
      </c>
      <c r="I31" s="5">
        <f t="shared" si="0"/>
        <v>-94515166</v>
      </c>
      <c r="K31" s="5">
        <v>6415549</v>
      </c>
      <c r="M31" s="5">
        <v>22232026091</v>
      </c>
      <c r="O31" s="5">
        <v>20866530142</v>
      </c>
      <c r="Q31" s="5">
        <f t="shared" si="1"/>
        <v>1365495949</v>
      </c>
    </row>
    <row r="32" spans="1:17" ht="24">
      <c r="A32" s="4" t="s">
        <v>40</v>
      </c>
      <c r="C32" s="5">
        <v>174851</v>
      </c>
      <c r="E32" s="5">
        <v>440260731</v>
      </c>
      <c r="G32" s="5">
        <v>716536603</v>
      </c>
      <c r="I32" s="5">
        <f t="shared" si="0"/>
        <v>-276275872</v>
      </c>
      <c r="K32" s="5">
        <v>1424428</v>
      </c>
      <c r="M32" s="5">
        <v>4942687372</v>
      </c>
      <c r="O32" s="5">
        <v>5774980557</v>
      </c>
      <c r="Q32" s="5">
        <f t="shared" si="1"/>
        <v>-832293185</v>
      </c>
    </row>
    <row r="33" spans="1:17" ht="24">
      <c r="A33" s="4" t="s">
        <v>71</v>
      </c>
      <c r="C33" s="5">
        <v>220782</v>
      </c>
      <c r="E33" s="5">
        <v>602879555</v>
      </c>
      <c r="G33" s="5">
        <v>938494407</v>
      </c>
      <c r="I33" s="5">
        <f t="shared" si="0"/>
        <v>-335614852</v>
      </c>
      <c r="K33" s="5">
        <v>1914931</v>
      </c>
      <c r="M33" s="5">
        <v>6949065971</v>
      </c>
      <c r="O33" s="5">
        <v>8602919877</v>
      </c>
      <c r="Q33" s="5">
        <f t="shared" si="1"/>
        <v>-1653853906</v>
      </c>
    </row>
    <row r="34" spans="1:17" ht="24">
      <c r="A34" s="4" t="s">
        <v>34</v>
      </c>
      <c r="C34" s="5">
        <v>455</v>
      </c>
      <c r="E34" s="5">
        <v>56848678</v>
      </c>
      <c r="G34" s="5">
        <v>76369243</v>
      </c>
      <c r="I34" s="5">
        <f t="shared" si="0"/>
        <v>-19520565</v>
      </c>
      <c r="K34" s="5">
        <v>106180</v>
      </c>
      <c r="M34" s="5">
        <v>18452054875</v>
      </c>
      <c r="O34" s="5">
        <v>17820746936</v>
      </c>
      <c r="Q34" s="5">
        <f t="shared" si="1"/>
        <v>631307939</v>
      </c>
    </row>
    <row r="35" spans="1:17" ht="24">
      <c r="A35" s="4" t="s">
        <v>88</v>
      </c>
      <c r="C35" s="5">
        <v>211242</v>
      </c>
      <c r="E35" s="5">
        <v>1388001597</v>
      </c>
      <c r="G35" s="5">
        <v>1907262026</v>
      </c>
      <c r="I35" s="5">
        <f t="shared" si="0"/>
        <v>-519260429</v>
      </c>
      <c r="K35" s="5">
        <v>774858</v>
      </c>
      <c r="M35" s="5">
        <v>6869771121</v>
      </c>
      <c r="O35" s="5">
        <v>7837247655</v>
      </c>
      <c r="Q35" s="5">
        <f t="shared" si="1"/>
        <v>-967476534</v>
      </c>
    </row>
    <row r="36" spans="1:17" ht="24">
      <c r="A36" s="4" t="s">
        <v>21</v>
      </c>
      <c r="C36" s="5">
        <v>3506303</v>
      </c>
      <c r="E36" s="5">
        <v>1887110387</v>
      </c>
      <c r="G36" s="5">
        <v>2283904980</v>
      </c>
      <c r="I36" s="5">
        <f t="shared" si="0"/>
        <v>-396794593</v>
      </c>
      <c r="K36" s="5">
        <v>50069524</v>
      </c>
      <c r="M36" s="5">
        <v>30095495990</v>
      </c>
      <c r="O36" s="5">
        <v>32613848428</v>
      </c>
      <c r="Q36" s="5">
        <f t="shared" si="1"/>
        <v>-2518352438</v>
      </c>
    </row>
    <row r="37" spans="1:17" ht="24">
      <c r="A37" s="4" t="s">
        <v>51</v>
      </c>
      <c r="C37" s="5">
        <v>75491</v>
      </c>
      <c r="E37" s="5">
        <v>1971606399</v>
      </c>
      <c r="G37" s="5">
        <v>2081801415</v>
      </c>
      <c r="I37" s="5">
        <f t="shared" si="0"/>
        <v>-110195016</v>
      </c>
      <c r="K37" s="5">
        <v>689635</v>
      </c>
      <c r="M37" s="5">
        <v>19698521443</v>
      </c>
      <c r="O37" s="5">
        <v>19032639687</v>
      </c>
      <c r="Q37" s="5">
        <f t="shared" si="1"/>
        <v>665881756</v>
      </c>
    </row>
    <row r="38" spans="1:17" ht="24">
      <c r="A38" s="4" t="s">
        <v>46</v>
      </c>
      <c r="C38" s="5">
        <v>79850</v>
      </c>
      <c r="E38" s="5">
        <v>213228411</v>
      </c>
      <c r="G38" s="5">
        <v>357297469</v>
      </c>
      <c r="I38" s="5">
        <f t="shared" si="0"/>
        <v>-144069058</v>
      </c>
      <c r="K38" s="5">
        <v>1157507</v>
      </c>
      <c r="M38" s="5">
        <v>4307521833</v>
      </c>
      <c r="O38" s="5">
        <v>5179390359</v>
      </c>
      <c r="Q38" s="5">
        <f t="shared" si="1"/>
        <v>-871868526</v>
      </c>
    </row>
    <row r="39" spans="1:17" ht="24">
      <c r="A39" s="4" t="s">
        <v>17</v>
      </c>
      <c r="C39" s="5">
        <v>7596645</v>
      </c>
      <c r="E39" s="5">
        <v>3111596377</v>
      </c>
      <c r="G39" s="5">
        <v>3233333835</v>
      </c>
      <c r="I39" s="5">
        <f t="shared" si="0"/>
        <v>-121737458</v>
      </c>
      <c r="K39" s="5">
        <v>37496612</v>
      </c>
      <c r="M39" s="5">
        <v>22095621584</v>
      </c>
      <c r="O39" s="5">
        <v>18279333441</v>
      </c>
      <c r="Q39" s="5">
        <f t="shared" si="1"/>
        <v>3816288143</v>
      </c>
    </row>
    <row r="40" spans="1:17" ht="24">
      <c r="A40" s="4" t="s">
        <v>37</v>
      </c>
      <c r="C40" s="5">
        <v>315956</v>
      </c>
      <c r="E40" s="5">
        <v>1822418838</v>
      </c>
      <c r="G40" s="5">
        <v>1988067570</v>
      </c>
      <c r="I40" s="5">
        <f t="shared" si="0"/>
        <v>-165648732</v>
      </c>
      <c r="K40" s="5">
        <v>14455742</v>
      </c>
      <c r="M40" s="5">
        <v>105453859876</v>
      </c>
      <c r="O40" s="5">
        <v>90958842102</v>
      </c>
      <c r="Q40" s="5">
        <f t="shared" si="1"/>
        <v>14495017774</v>
      </c>
    </row>
    <row r="41" spans="1:17" ht="24">
      <c r="A41" s="4" t="s">
        <v>84</v>
      </c>
      <c r="C41" s="5">
        <v>16241825</v>
      </c>
      <c r="E41" s="5">
        <v>96753516715</v>
      </c>
      <c r="G41" s="5">
        <v>99557098599</v>
      </c>
      <c r="I41" s="5">
        <f t="shared" si="0"/>
        <v>-2803581884</v>
      </c>
      <c r="K41" s="5">
        <v>31225733</v>
      </c>
      <c r="M41" s="5">
        <v>198393288684</v>
      </c>
      <c r="O41" s="5">
        <v>196217588364</v>
      </c>
      <c r="Q41" s="5">
        <f t="shared" si="1"/>
        <v>2175700320</v>
      </c>
    </row>
    <row r="42" spans="1:17" ht="24">
      <c r="A42" s="4" t="s">
        <v>29</v>
      </c>
      <c r="C42" s="5">
        <v>248564</v>
      </c>
      <c r="E42" s="5">
        <v>12585455272</v>
      </c>
      <c r="G42" s="5">
        <v>17683217558</v>
      </c>
      <c r="I42" s="5">
        <f t="shared" si="0"/>
        <v>-5097762286</v>
      </c>
      <c r="K42" s="5">
        <v>583531</v>
      </c>
      <c r="M42" s="5">
        <v>35985727132</v>
      </c>
      <c r="O42" s="5">
        <v>41390173073</v>
      </c>
      <c r="Q42" s="5">
        <f t="shared" si="1"/>
        <v>-5404445941</v>
      </c>
    </row>
    <row r="43" spans="1:17" ht="24">
      <c r="A43" s="4" t="s">
        <v>55</v>
      </c>
      <c r="C43" s="5">
        <v>516012</v>
      </c>
      <c r="E43" s="5">
        <v>4601087321</v>
      </c>
      <c r="G43" s="5">
        <v>5481569799</v>
      </c>
      <c r="I43" s="5">
        <f t="shared" si="0"/>
        <v>-880482478</v>
      </c>
      <c r="K43" s="5">
        <v>5526129</v>
      </c>
      <c r="M43" s="5">
        <v>53947396939</v>
      </c>
      <c r="O43" s="5">
        <v>58687466994</v>
      </c>
      <c r="Q43" s="5">
        <f t="shared" si="1"/>
        <v>-4740070055</v>
      </c>
    </row>
    <row r="44" spans="1:17" ht="24">
      <c r="A44" s="4" t="s">
        <v>80</v>
      </c>
      <c r="C44" s="5">
        <v>89403</v>
      </c>
      <c r="E44" s="5">
        <v>1450098249</v>
      </c>
      <c r="G44" s="5">
        <v>2044922903</v>
      </c>
      <c r="I44" s="5">
        <f t="shared" si="0"/>
        <v>-594824654</v>
      </c>
      <c r="K44" s="5">
        <v>1856705</v>
      </c>
      <c r="M44" s="5">
        <v>31049713290</v>
      </c>
      <c r="O44" s="5">
        <v>42468581504</v>
      </c>
      <c r="Q44" s="5">
        <f t="shared" si="1"/>
        <v>-11418868214</v>
      </c>
    </row>
    <row r="45" spans="1:17" ht="24">
      <c r="A45" s="4" t="s">
        <v>60</v>
      </c>
      <c r="C45" s="5">
        <v>4052872</v>
      </c>
      <c r="E45" s="5">
        <v>17849245811</v>
      </c>
      <c r="G45" s="5">
        <v>15881471642</v>
      </c>
      <c r="I45" s="5">
        <f t="shared" si="0"/>
        <v>1967774169</v>
      </c>
      <c r="K45" s="5">
        <v>7460337</v>
      </c>
      <c r="M45" s="5">
        <v>33167520017</v>
      </c>
      <c r="O45" s="5">
        <v>29233869340</v>
      </c>
      <c r="Q45" s="5">
        <f t="shared" si="1"/>
        <v>3933650677</v>
      </c>
    </row>
    <row r="46" spans="1:17" ht="24">
      <c r="A46" s="4" t="s">
        <v>26</v>
      </c>
      <c r="C46" s="5">
        <v>283706</v>
      </c>
      <c r="E46" s="5">
        <v>2696091603</v>
      </c>
      <c r="G46" s="5">
        <v>2800527092</v>
      </c>
      <c r="I46" s="5">
        <f t="shared" si="0"/>
        <v>-104435489</v>
      </c>
      <c r="K46" s="5">
        <v>2594592</v>
      </c>
      <c r="M46" s="5">
        <v>26045767221</v>
      </c>
      <c r="O46" s="5">
        <v>25606091049</v>
      </c>
      <c r="Q46" s="5">
        <f t="shared" si="1"/>
        <v>439676172</v>
      </c>
    </row>
    <row r="47" spans="1:17" ht="24">
      <c r="A47" s="4" t="s">
        <v>85</v>
      </c>
      <c r="C47" s="5">
        <v>43598</v>
      </c>
      <c r="E47" s="5">
        <v>246311692</v>
      </c>
      <c r="G47" s="5">
        <v>423748914</v>
      </c>
      <c r="I47" s="5">
        <f t="shared" si="0"/>
        <v>-177437222</v>
      </c>
      <c r="K47" s="5">
        <v>684794</v>
      </c>
      <c r="M47" s="5">
        <v>4777427071</v>
      </c>
      <c r="O47" s="5">
        <v>6660674145</v>
      </c>
      <c r="Q47" s="5">
        <f t="shared" si="1"/>
        <v>-1883247074</v>
      </c>
    </row>
    <row r="48" spans="1:17" ht="24">
      <c r="A48" s="4" t="s">
        <v>62</v>
      </c>
      <c r="C48" s="5">
        <v>28800</v>
      </c>
      <c r="E48" s="5">
        <v>104142962</v>
      </c>
      <c r="G48" s="5">
        <v>77859432</v>
      </c>
      <c r="I48" s="5">
        <f t="shared" si="0"/>
        <v>26283530</v>
      </c>
      <c r="K48" s="5">
        <v>1588800</v>
      </c>
      <c r="M48" s="5">
        <v>5698976573</v>
      </c>
      <c r="O48" s="5">
        <v>4295245346</v>
      </c>
      <c r="Q48" s="5">
        <f t="shared" si="1"/>
        <v>1403731227</v>
      </c>
    </row>
    <row r="49" spans="1:17" ht="24">
      <c r="A49" s="4" t="s">
        <v>64</v>
      </c>
      <c r="C49" s="5">
        <v>633199</v>
      </c>
      <c r="E49" s="5">
        <v>531869592</v>
      </c>
      <c r="G49" s="5">
        <v>879945190</v>
      </c>
      <c r="I49" s="5">
        <f t="shared" si="0"/>
        <v>-348075598</v>
      </c>
      <c r="K49" s="5">
        <v>9261099</v>
      </c>
      <c r="M49" s="5">
        <v>9631320695</v>
      </c>
      <c r="O49" s="5">
        <v>12869981651</v>
      </c>
      <c r="Q49" s="5">
        <f t="shared" si="1"/>
        <v>-3238660956</v>
      </c>
    </row>
    <row r="50" spans="1:17" ht="24">
      <c r="A50" s="4" t="s">
        <v>27</v>
      </c>
      <c r="C50" s="5">
        <v>45106</v>
      </c>
      <c r="E50" s="5">
        <v>786571658</v>
      </c>
      <c r="G50" s="5">
        <v>851821377</v>
      </c>
      <c r="I50" s="5">
        <f t="shared" si="0"/>
        <v>-65249719</v>
      </c>
      <c r="K50" s="5">
        <v>415629</v>
      </c>
      <c r="M50" s="5">
        <v>8417117240</v>
      </c>
      <c r="O50" s="5">
        <v>7836274060</v>
      </c>
      <c r="Q50" s="5">
        <f t="shared" si="1"/>
        <v>580843180</v>
      </c>
    </row>
    <row r="51" spans="1:17" ht="24">
      <c r="A51" s="4" t="s">
        <v>45</v>
      </c>
      <c r="C51" s="5">
        <v>619997</v>
      </c>
      <c r="E51" s="5">
        <v>1162356931</v>
      </c>
      <c r="G51" s="5">
        <v>1697888015</v>
      </c>
      <c r="I51" s="5">
        <f t="shared" si="0"/>
        <v>-535531084</v>
      </c>
      <c r="K51" s="5">
        <v>9514511</v>
      </c>
      <c r="M51" s="5">
        <v>23100166705</v>
      </c>
      <c r="O51" s="5">
        <v>26672472821</v>
      </c>
      <c r="Q51" s="5">
        <f t="shared" si="1"/>
        <v>-3572306116</v>
      </c>
    </row>
    <row r="52" spans="1:17" ht="24">
      <c r="A52" s="4" t="s">
        <v>42</v>
      </c>
      <c r="C52" s="5">
        <v>916052</v>
      </c>
      <c r="E52" s="5">
        <v>1140492855</v>
      </c>
      <c r="G52" s="5">
        <v>1914811271</v>
      </c>
      <c r="I52" s="5">
        <f t="shared" si="0"/>
        <v>-774318416</v>
      </c>
      <c r="K52" s="5">
        <v>5333346</v>
      </c>
      <c r="M52" s="5">
        <v>9223105878</v>
      </c>
      <c r="O52" s="5">
        <v>11435422546</v>
      </c>
      <c r="Q52" s="5">
        <f t="shared" si="1"/>
        <v>-2212316668</v>
      </c>
    </row>
    <row r="53" spans="1:17" ht="24">
      <c r="A53" s="4" t="s">
        <v>90</v>
      </c>
      <c r="C53" s="5">
        <v>334535</v>
      </c>
      <c r="E53" s="5">
        <v>2055125126</v>
      </c>
      <c r="G53" s="5">
        <v>1765145649</v>
      </c>
      <c r="I53" s="5">
        <f t="shared" si="0"/>
        <v>289979477</v>
      </c>
      <c r="K53" s="5">
        <v>2725290</v>
      </c>
      <c r="M53" s="5">
        <v>18934178613</v>
      </c>
      <c r="O53" s="5">
        <v>14379762304</v>
      </c>
      <c r="Q53" s="5">
        <f t="shared" si="1"/>
        <v>4554416309</v>
      </c>
    </row>
    <row r="54" spans="1:17" ht="24">
      <c r="A54" s="4" t="s">
        <v>67</v>
      </c>
      <c r="C54" s="5">
        <v>815967</v>
      </c>
      <c r="E54" s="5">
        <v>1130090461</v>
      </c>
      <c r="G54" s="5">
        <v>1742291076</v>
      </c>
      <c r="I54" s="5">
        <f t="shared" si="0"/>
        <v>-612200615</v>
      </c>
      <c r="K54" s="5">
        <v>7271070</v>
      </c>
      <c r="M54" s="5">
        <v>12363163949</v>
      </c>
      <c r="O54" s="5">
        <v>15952122976</v>
      </c>
      <c r="Q54" s="5">
        <f t="shared" si="1"/>
        <v>-3588959027</v>
      </c>
    </row>
    <row r="55" spans="1:17" ht="24">
      <c r="A55" s="4" t="s">
        <v>18</v>
      </c>
      <c r="C55" s="5">
        <v>511436</v>
      </c>
      <c r="E55" s="5">
        <v>1668037384</v>
      </c>
      <c r="G55" s="5">
        <v>1382013578</v>
      </c>
      <c r="I55" s="5">
        <f t="shared" si="0"/>
        <v>286023806</v>
      </c>
      <c r="K55" s="5">
        <v>21959998</v>
      </c>
      <c r="M55" s="5">
        <v>88238507446</v>
      </c>
      <c r="O55" s="5">
        <v>59745988563</v>
      </c>
      <c r="Q55" s="5">
        <f t="shared" si="1"/>
        <v>28492518883</v>
      </c>
    </row>
    <row r="56" spans="1:17" ht="24">
      <c r="A56" s="4" t="s">
        <v>32</v>
      </c>
      <c r="C56" s="5">
        <v>104424</v>
      </c>
      <c r="E56" s="5">
        <v>711048341</v>
      </c>
      <c r="G56" s="5">
        <v>1142951999</v>
      </c>
      <c r="I56" s="5">
        <f t="shared" si="0"/>
        <v>-431903658</v>
      </c>
      <c r="K56" s="5">
        <v>2477345</v>
      </c>
      <c r="M56" s="5">
        <v>25341441081</v>
      </c>
      <c r="O56" s="5">
        <v>27353970733</v>
      </c>
      <c r="Q56" s="5">
        <f t="shared" si="1"/>
        <v>-2012529652</v>
      </c>
    </row>
    <row r="57" spans="1:17" ht="24">
      <c r="A57" s="4" t="s">
        <v>68</v>
      </c>
      <c r="C57" s="5">
        <v>67964</v>
      </c>
      <c r="E57" s="5">
        <v>252605399</v>
      </c>
      <c r="G57" s="5">
        <v>354902376</v>
      </c>
      <c r="I57" s="5">
        <f t="shared" si="0"/>
        <v>-102296977</v>
      </c>
      <c r="K57" s="5">
        <v>1060589</v>
      </c>
      <c r="M57" s="5">
        <v>4430684067</v>
      </c>
      <c r="O57" s="5">
        <v>5546312008</v>
      </c>
      <c r="Q57" s="5">
        <f t="shared" si="1"/>
        <v>-1115627941</v>
      </c>
    </row>
    <row r="58" spans="1:17" ht="24">
      <c r="A58" s="4" t="s">
        <v>72</v>
      </c>
      <c r="C58" s="5">
        <v>89146</v>
      </c>
      <c r="E58" s="5">
        <v>305280680</v>
      </c>
      <c r="G58" s="5">
        <v>519672898</v>
      </c>
      <c r="I58" s="5">
        <f t="shared" si="0"/>
        <v>-214392218</v>
      </c>
      <c r="K58" s="5">
        <v>726226</v>
      </c>
      <c r="M58" s="5">
        <v>3292551299</v>
      </c>
      <c r="O58" s="5">
        <v>4233504253</v>
      </c>
      <c r="Q58" s="5">
        <f t="shared" si="1"/>
        <v>-940952954</v>
      </c>
    </row>
    <row r="59" spans="1:17" ht="24">
      <c r="A59" s="4" t="s">
        <v>33</v>
      </c>
      <c r="C59" s="5">
        <v>1311188</v>
      </c>
      <c r="E59" s="5">
        <v>59885014100</v>
      </c>
      <c r="G59" s="5">
        <v>76740421225</v>
      </c>
      <c r="I59" s="5">
        <f t="shared" si="0"/>
        <v>-16855407125</v>
      </c>
      <c r="K59" s="5">
        <v>2495558</v>
      </c>
      <c r="M59" s="5">
        <v>134591885512</v>
      </c>
      <c r="O59" s="5">
        <v>144746586437</v>
      </c>
      <c r="Q59" s="5">
        <f t="shared" si="1"/>
        <v>-10154700925</v>
      </c>
    </row>
    <row r="60" spans="1:17" ht="24">
      <c r="A60" s="4" t="s">
        <v>24</v>
      </c>
      <c r="C60" s="5">
        <v>151726</v>
      </c>
      <c r="E60" s="5">
        <v>551307408</v>
      </c>
      <c r="G60" s="5">
        <v>654878751</v>
      </c>
      <c r="I60" s="5">
        <f t="shared" si="0"/>
        <v>-103571343</v>
      </c>
      <c r="K60" s="5">
        <v>1384916</v>
      </c>
      <c r="M60" s="5">
        <v>5659542364</v>
      </c>
      <c r="O60" s="5">
        <v>5983184739</v>
      </c>
      <c r="Q60" s="5">
        <f t="shared" si="1"/>
        <v>-323642375</v>
      </c>
    </row>
    <row r="61" spans="1:17" ht="24">
      <c r="A61" s="4" t="s">
        <v>50</v>
      </c>
      <c r="C61" s="5">
        <v>3426124</v>
      </c>
      <c r="E61" s="5">
        <v>4020708128</v>
      </c>
      <c r="G61" s="5">
        <v>4757068569</v>
      </c>
      <c r="I61" s="5">
        <f t="shared" si="0"/>
        <v>-736360441</v>
      </c>
      <c r="K61" s="5">
        <v>71120215</v>
      </c>
      <c r="M61" s="5">
        <v>94803120205</v>
      </c>
      <c r="O61" s="5">
        <v>97859526746</v>
      </c>
      <c r="Q61" s="5">
        <f t="shared" si="1"/>
        <v>-3056406541</v>
      </c>
    </row>
    <row r="62" spans="1:17" ht="24">
      <c r="A62" s="4" t="s">
        <v>83</v>
      </c>
      <c r="C62" s="5">
        <v>4900000</v>
      </c>
      <c r="E62" s="5">
        <v>10232598638</v>
      </c>
      <c r="G62" s="5">
        <v>14714808650</v>
      </c>
      <c r="I62" s="5">
        <f t="shared" si="0"/>
        <v>-4482210012</v>
      </c>
      <c r="K62" s="5">
        <v>13355277</v>
      </c>
      <c r="M62" s="5">
        <v>32265863131</v>
      </c>
      <c r="O62" s="5">
        <v>40490563117</v>
      </c>
      <c r="Q62" s="5">
        <f t="shared" si="1"/>
        <v>-8224699986</v>
      </c>
    </row>
    <row r="63" spans="1:17" ht="24">
      <c r="A63" s="4" t="s">
        <v>31</v>
      </c>
      <c r="C63" s="5">
        <v>17127</v>
      </c>
      <c r="E63" s="5">
        <v>4349113883</v>
      </c>
      <c r="G63" s="5">
        <v>4084211456</v>
      </c>
      <c r="I63" s="5">
        <f t="shared" si="0"/>
        <v>264902427</v>
      </c>
      <c r="K63" s="5">
        <v>194382</v>
      </c>
      <c r="M63" s="5">
        <v>49213812742</v>
      </c>
      <c r="O63" s="5">
        <v>46353546526</v>
      </c>
      <c r="Q63" s="5">
        <f t="shared" si="1"/>
        <v>2860266216</v>
      </c>
    </row>
    <row r="64" spans="1:17" ht="24">
      <c r="A64" s="4" t="s">
        <v>81</v>
      </c>
      <c r="C64" s="5">
        <v>14285</v>
      </c>
      <c r="E64" s="5">
        <v>215982079</v>
      </c>
      <c r="G64" s="5">
        <v>246228070</v>
      </c>
      <c r="I64" s="5">
        <f t="shared" si="0"/>
        <v>-30245991</v>
      </c>
      <c r="K64" s="5">
        <v>900046</v>
      </c>
      <c r="M64" s="5">
        <v>14917458209</v>
      </c>
      <c r="O64" s="5">
        <v>15513937114</v>
      </c>
      <c r="Q64" s="5">
        <f t="shared" si="1"/>
        <v>-596478905</v>
      </c>
    </row>
    <row r="65" spans="1:17" ht="24">
      <c r="A65" s="4" t="s">
        <v>43</v>
      </c>
      <c r="C65" s="5">
        <v>126172</v>
      </c>
      <c r="E65" s="5">
        <v>1134076479</v>
      </c>
      <c r="G65" s="5">
        <v>1997855682</v>
      </c>
      <c r="I65" s="5">
        <f t="shared" si="0"/>
        <v>-863779203</v>
      </c>
      <c r="K65" s="5">
        <v>636516</v>
      </c>
      <c r="M65" s="5">
        <v>7270541289</v>
      </c>
      <c r="O65" s="5">
        <v>10131901458</v>
      </c>
      <c r="Q65" s="5">
        <f t="shared" si="1"/>
        <v>-2861360169</v>
      </c>
    </row>
    <row r="66" spans="1:17" ht="24">
      <c r="A66" s="4" t="s">
        <v>87</v>
      </c>
      <c r="C66" s="5">
        <v>291450</v>
      </c>
      <c r="E66" s="5">
        <v>439788696</v>
      </c>
      <c r="G66" s="5">
        <v>518599436</v>
      </c>
      <c r="I66" s="5">
        <f t="shared" si="0"/>
        <v>-78810740</v>
      </c>
      <c r="K66" s="5">
        <v>1557590</v>
      </c>
      <c r="M66" s="5">
        <v>3412661077</v>
      </c>
      <c r="O66" s="5">
        <v>3348168612</v>
      </c>
      <c r="Q66" s="5">
        <f t="shared" si="1"/>
        <v>64492465</v>
      </c>
    </row>
    <row r="67" spans="1:17" ht="24">
      <c r="A67" s="4" t="s">
        <v>48</v>
      </c>
      <c r="C67" s="5">
        <v>2945528</v>
      </c>
      <c r="E67" s="5">
        <v>1051399277</v>
      </c>
      <c r="G67" s="5">
        <v>1052226495</v>
      </c>
      <c r="I67" s="5">
        <f t="shared" si="0"/>
        <v>-827218</v>
      </c>
      <c r="K67" s="5">
        <v>43137142</v>
      </c>
      <c r="M67" s="5">
        <v>19759601737</v>
      </c>
      <c r="O67" s="5">
        <v>16508293859</v>
      </c>
      <c r="Q67" s="5">
        <f t="shared" si="1"/>
        <v>3251307878</v>
      </c>
    </row>
    <row r="68" spans="1:17" ht="24">
      <c r="A68" s="4" t="s">
        <v>38</v>
      </c>
      <c r="C68" s="5">
        <v>500832</v>
      </c>
      <c r="E68" s="5">
        <v>2057622532</v>
      </c>
      <c r="G68" s="5">
        <v>2645769816</v>
      </c>
      <c r="I68" s="5">
        <f t="shared" si="0"/>
        <v>-588147284</v>
      </c>
      <c r="K68" s="5">
        <v>11105771</v>
      </c>
      <c r="M68" s="5">
        <v>55530796307</v>
      </c>
      <c r="O68" s="5">
        <v>60907098893</v>
      </c>
      <c r="Q68" s="5">
        <f t="shared" si="1"/>
        <v>-5376302586</v>
      </c>
    </row>
    <row r="69" spans="1:17" ht="24">
      <c r="A69" s="4" t="s">
        <v>20</v>
      </c>
      <c r="C69" s="5">
        <v>9043647</v>
      </c>
      <c r="E69" s="5">
        <v>21531792575</v>
      </c>
      <c r="G69" s="5">
        <v>19164489100</v>
      </c>
      <c r="I69" s="5">
        <f t="shared" si="0"/>
        <v>2367303475</v>
      </c>
      <c r="K69" s="5">
        <v>64303197</v>
      </c>
      <c r="M69" s="5">
        <v>165546714387</v>
      </c>
      <c r="O69" s="5">
        <v>136171696227</v>
      </c>
      <c r="Q69" s="5">
        <f t="shared" si="1"/>
        <v>29375018160</v>
      </c>
    </row>
    <row r="70" spans="1:17" ht="24">
      <c r="A70" s="4" t="s">
        <v>58</v>
      </c>
      <c r="C70" s="5">
        <v>850423</v>
      </c>
      <c r="E70" s="5">
        <v>15261368223</v>
      </c>
      <c r="G70" s="5">
        <v>13264537325</v>
      </c>
      <c r="I70" s="5">
        <f t="shared" si="0"/>
        <v>1996830898</v>
      </c>
      <c r="K70" s="5">
        <v>3037364</v>
      </c>
      <c r="M70" s="5">
        <v>60892283474</v>
      </c>
      <c r="O70" s="5">
        <v>49807602357</v>
      </c>
      <c r="Q70" s="5">
        <f t="shared" si="1"/>
        <v>11084681117</v>
      </c>
    </row>
    <row r="71" spans="1:17" ht="24">
      <c r="A71" s="4" t="s">
        <v>44</v>
      </c>
      <c r="C71" s="5">
        <v>52841</v>
      </c>
      <c r="E71" s="5">
        <v>1444847337</v>
      </c>
      <c r="G71" s="5">
        <v>1403456151</v>
      </c>
      <c r="I71" s="5">
        <f t="shared" si="0"/>
        <v>41391186</v>
      </c>
      <c r="K71" s="5">
        <v>387108</v>
      </c>
      <c r="M71" s="5">
        <v>12131134509</v>
      </c>
      <c r="O71" s="5">
        <v>10248865603</v>
      </c>
      <c r="Q71" s="5">
        <f t="shared" si="1"/>
        <v>1882268906</v>
      </c>
    </row>
    <row r="72" spans="1:17" ht="24">
      <c r="A72" s="4" t="s">
        <v>77</v>
      </c>
      <c r="C72" s="5">
        <v>86938</v>
      </c>
      <c r="E72" s="5">
        <v>4519543188</v>
      </c>
      <c r="G72" s="5">
        <v>5378240080</v>
      </c>
      <c r="I72" s="5">
        <f t="shared" si="0"/>
        <v>-858696892</v>
      </c>
      <c r="K72" s="5">
        <v>1391841</v>
      </c>
      <c r="M72" s="5">
        <v>75544296526</v>
      </c>
      <c r="O72" s="5">
        <v>85932306994</v>
      </c>
      <c r="Q72" s="5">
        <f t="shared" si="1"/>
        <v>-10388010468</v>
      </c>
    </row>
    <row r="73" spans="1:17" ht="24">
      <c r="A73" s="4" t="s">
        <v>61</v>
      </c>
      <c r="C73" s="5">
        <v>2539974</v>
      </c>
      <c r="E73" s="5">
        <v>10599838424</v>
      </c>
      <c r="G73" s="5">
        <v>12964852698</v>
      </c>
      <c r="I73" s="5">
        <f t="shared" ref="I73:I99" si="2">E73-G73</f>
        <v>-2365014274</v>
      </c>
      <c r="K73" s="5">
        <v>11622860</v>
      </c>
      <c r="M73" s="5">
        <v>51883919176</v>
      </c>
      <c r="O73" s="5">
        <v>59290521162</v>
      </c>
      <c r="Q73" s="5">
        <f t="shared" ref="Q73:Q99" si="3">M73-O73</f>
        <v>-7406601986</v>
      </c>
    </row>
    <row r="74" spans="1:17" ht="24">
      <c r="A74" s="4" t="s">
        <v>25</v>
      </c>
      <c r="C74" s="5">
        <v>919044</v>
      </c>
      <c r="E74" s="5">
        <v>2965466717</v>
      </c>
      <c r="G74" s="5">
        <v>3100704123</v>
      </c>
      <c r="I74" s="5">
        <f t="shared" si="2"/>
        <v>-135237406</v>
      </c>
      <c r="K74" s="5">
        <v>13302233</v>
      </c>
      <c r="M74" s="5">
        <v>48949217761</v>
      </c>
      <c r="O74" s="5">
        <v>44879558400</v>
      </c>
      <c r="Q74" s="5">
        <f t="shared" si="3"/>
        <v>4069659361</v>
      </c>
    </row>
    <row r="75" spans="1:17" ht="24">
      <c r="A75" s="4" t="s">
        <v>41</v>
      </c>
      <c r="C75" s="5">
        <v>4593</v>
      </c>
      <c r="E75" s="5">
        <v>195701070</v>
      </c>
      <c r="G75" s="5">
        <v>216641116</v>
      </c>
      <c r="I75" s="5">
        <f t="shared" si="2"/>
        <v>-20940046</v>
      </c>
      <c r="K75" s="5">
        <v>346488</v>
      </c>
      <c r="M75" s="5">
        <v>18568989007</v>
      </c>
      <c r="O75" s="5">
        <v>16343032487</v>
      </c>
      <c r="Q75" s="5">
        <f t="shared" si="3"/>
        <v>2225956520</v>
      </c>
    </row>
    <row r="76" spans="1:17" ht="24">
      <c r="A76" s="4" t="s">
        <v>86</v>
      </c>
      <c r="C76" s="5">
        <v>0</v>
      </c>
      <c r="E76" s="5">
        <v>0</v>
      </c>
      <c r="G76" s="5">
        <v>0</v>
      </c>
      <c r="I76" s="5">
        <f t="shared" si="2"/>
        <v>0</v>
      </c>
      <c r="K76" s="5">
        <v>172086</v>
      </c>
      <c r="M76" s="5">
        <v>3920272545</v>
      </c>
      <c r="O76" s="5">
        <v>3656853424</v>
      </c>
      <c r="Q76" s="5">
        <f t="shared" si="3"/>
        <v>263419121</v>
      </c>
    </row>
    <row r="77" spans="1:17" ht="24">
      <c r="A77" s="4" t="s">
        <v>152</v>
      </c>
      <c r="C77" s="5">
        <v>0</v>
      </c>
      <c r="E77" s="5">
        <v>0</v>
      </c>
      <c r="G77" s="5">
        <v>0</v>
      </c>
      <c r="I77" s="5">
        <f t="shared" si="2"/>
        <v>0</v>
      </c>
      <c r="K77" s="5">
        <v>57973506</v>
      </c>
      <c r="M77" s="5">
        <v>97490560899</v>
      </c>
      <c r="O77" s="5">
        <v>89883606865</v>
      </c>
      <c r="Q77" s="5">
        <f t="shared" si="3"/>
        <v>7606954034</v>
      </c>
    </row>
    <row r="78" spans="1:17" ht="24">
      <c r="A78" s="4" t="s">
        <v>53</v>
      </c>
      <c r="C78" s="5">
        <v>0</v>
      </c>
      <c r="E78" s="5">
        <v>0</v>
      </c>
      <c r="G78" s="5">
        <v>0</v>
      </c>
      <c r="I78" s="5">
        <f t="shared" si="2"/>
        <v>0</v>
      </c>
      <c r="K78" s="5">
        <v>750000</v>
      </c>
      <c r="M78" s="5">
        <v>2776381679</v>
      </c>
      <c r="O78" s="5">
        <v>2327861781</v>
      </c>
      <c r="Q78" s="5">
        <f t="shared" si="3"/>
        <v>448519898</v>
      </c>
    </row>
    <row r="79" spans="1:17" ht="24">
      <c r="A79" s="4" t="s">
        <v>153</v>
      </c>
      <c r="C79" s="5">
        <v>0</v>
      </c>
      <c r="E79" s="5">
        <v>0</v>
      </c>
      <c r="G79" s="5">
        <v>0</v>
      </c>
      <c r="I79" s="5">
        <f t="shared" si="2"/>
        <v>0</v>
      </c>
      <c r="K79" s="5">
        <v>4322098</v>
      </c>
      <c r="M79" s="5">
        <v>14133260460</v>
      </c>
      <c r="O79" s="5">
        <v>14133260460</v>
      </c>
      <c r="Q79" s="5">
        <f t="shared" si="3"/>
        <v>0</v>
      </c>
    </row>
    <row r="80" spans="1:17" ht="24">
      <c r="A80" s="4" t="s">
        <v>154</v>
      </c>
      <c r="C80" s="5">
        <v>0</v>
      </c>
      <c r="E80" s="5">
        <v>0</v>
      </c>
      <c r="G80" s="5">
        <v>0</v>
      </c>
      <c r="I80" s="5">
        <f t="shared" si="2"/>
        <v>0</v>
      </c>
      <c r="K80" s="5">
        <v>8941661</v>
      </c>
      <c r="M80" s="5">
        <v>51976506564</v>
      </c>
      <c r="O80" s="5">
        <v>43829131041</v>
      </c>
      <c r="Q80" s="5">
        <f t="shared" si="3"/>
        <v>8147375523</v>
      </c>
    </row>
    <row r="81" spans="1:17" ht="24">
      <c r="A81" s="4" t="s">
        <v>54</v>
      </c>
      <c r="C81" s="5">
        <v>0</v>
      </c>
      <c r="E81" s="5">
        <v>0</v>
      </c>
      <c r="G81" s="5">
        <v>0</v>
      </c>
      <c r="I81" s="5">
        <f t="shared" si="2"/>
        <v>0</v>
      </c>
      <c r="K81" s="5">
        <v>2502505</v>
      </c>
      <c r="M81" s="5">
        <v>55165464091</v>
      </c>
      <c r="O81" s="5">
        <v>58989129739</v>
      </c>
      <c r="Q81" s="5">
        <f t="shared" si="3"/>
        <v>-3823665648</v>
      </c>
    </row>
    <row r="82" spans="1:17" ht="24">
      <c r="A82" s="4" t="s">
        <v>155</v>
      </c>
      <c r="C82" s="5">
        <v>0</v>
      </c>
      <c r="E82" s="5">
        <v>0</v>
      </c>
      <c r="G82" s="5">
        <v>0</v>
      </c>
      <c r="I82" s="5">
        <f t="shared" si="2"/>
        <v>0</v>
      </c>
      <c r="K82" s="5">
        <v>11671960</v>
      </c>
      <c r="M82" s="5">
        <v>36218091880</v>
      </c>
      <c r="O82" s="5">
        <v>36218091880</v>
      </c>
      <c r="Q82" s="5">
        <f t="shared" si="3"/>
        <v>0</v>
      </c>
    </row>
    <row r="83" spans="1:17" ht="24">
      <c r="A83" s="4" t="s">
        <v>156</v>
      </c>
      <c r="C83" s="5">
        <v>0</v>
      </c>
      <c r="E83" s="5">
        <v>0</v>
      </c>
      <c r="G83" s="5">
        <v>0</v>
      </c>
      <c r="I83" s="5">
        <f t="shared" si="2"/>
        <v>0</v>
      </c>
      <c r="K83" s="5">
        <v>490000</v>
      </c>
      <c r="M83" s="5">
        <v>4312885153</v>
      </c>
      <c r="O83" s="5">
        <v>3776916326</v>
      </c>
      <c r="Q83" s="5">
        <f t="shared" si="3"/>
        <v>535968827</v>
      </c>
    </row>
    <row r="84" spans="1:17" ht="24">
      <c r="A84" s="4" t="s">
        <v>157</v>
      </c>
      <c r="C84" s="5">
        <v>0</v>
      </c>
      <c r="E84" s="5">
        <v>0</v>
      </c>
      <c r="G84" s="5">
        <v>0</v>
      </c>
      <c r="I84" s="5">
        <f t="shared" si="2"/>
        <v>0</v>
      </c>
      <c r="K84" s="5">
        <v>5431295</v>
      </c>
      <c r="M84" s="5">
        <v>20302180710</v>
      </c>
      <c r="O84" s="5">
        <v>20302180710</v>
      </c>
      <c r="Q84" s="5">
        <f t="shared" si="3"/>
        <v>0</v>
      </c>
    </row>
    <row r="85" spans="1:17" ht="24">
      <c r="A85" s="4" t="s">
        <v>35</v>
      </c>
      <c r="C85" s="5">
        <v>0</v>
      </c>
      <c r="E85" s="5">
        <v>0</v>
      </c>
      <c r="G85" s="5">
        <v>0</v>
      </c>
      <c r="I85" s="5">
        <f t="shared" si="2"/>
        <v>0</v>
      </c>
      <c r="K85" s="5">
        <v>597033</v>
      </c>
      <c r="M85" s="5">
        <v>20442128275</v>
      </c>
      <c r="O85" s="5">
        <v>23203830239</v>
      </c>
      <c r="Q85" s="5">
        <f t="shared" si="3"/>
        <v>-2761701964</v>
      </c>
    </row>
    <row r="86" spans="1:17" ht="24">
      <c r="A86" s="4" t="s">
        <v>75</v>
      </c>
      <c r="C86" s="5">
        <v>0</v>
      </c>
      <c r="E86" s="5">
        <v>0</v>
      </c>
      <c r="G86" s="5">
        <v>0</v>
      </c>
      <c r="I86" s="5">
        <f t="shared" si="2"/>
        <v>0</v>
      </c>
      <c r="K86" s="5">
        <v>1347401</v>
      </c>
      <c r="M86" s="5">
        <v>19401913986</v>
      </c>
      <c r="O86" s="5">
        <v>18517278072</v>
      </c>
      <c r="Q86" s="5">
        <f t="shared" si="3"/>
        <v>884635914</v>
      </c>
    </row>
    <row r="87" spans="1:17" ht="24">
      <c r="A87" s="4" t="s">
        <v>158</v>
      </c>
      <c r="C87" s="5">
        <v>0</v>
      </c>
      <c r="E87" s="5">
        <v>0</v>
      </c>
      <c r="G87" s="5">
        <v>0</v>
      </c>
      <c r="I87" s="5">
        <f t="shared" si="2"/>
        <v>0</v>
      </c>
      <c r="K87" s="5">
        <v>250000</v>
      </c>
      <c r="M87" s="5">
        <v>1858873523</v>
      </c>
      <c r="O87" s="5">
        <v>2500035750</v>
      </c>
      <c r="Q87" s="5">
        <f t="shared" si="3"/>
        <v>-641162227</v>
      </c>
    </row>
    <row r="88" spans="1:17" ht="24">
      <c r="A88" s="4" t="s">
        <v>159</v>
      </c>
      <c r="C88" s="5">
        <v>0</v>
      </c>
      <c r="E88" s="5">
        <v>0</v>
      </c>
      <c r="G88" s="5">
        <v>0</v>
      </c>
      <c r="I88" s="5">
        <f t="shared" si="2"/>
        <v>0</v>
      </c>
      <c r="K88" s="5">
        <v>297500</v>
      </c>
      <c r="M88" s="5">
        <v>9004974766</v>
      </c>
      <c r="O88" s="5">
        <v>8753604300</v>
      </c>
      <c r="Q88" s="5">
        <f t="shared" si="3"/>
        <v>251370466</v>
      </c>
    </row>
    <row r="89" spans="1:17" ht="24">
      <c r="A89" s="4" t="s">
        <v>160</v>
      </c>
      <c r="C89" s="5">
        <v>0</v>
      </c>
      <c r="E89" s="5">
        <v>0</v>
      </c>
      <c r="G89" s="5">
        <v>0</v>
      </c>
      <c r="I89" s="5">
        <f t="shared" si="2"/>
        <v>0</v>
      </c>
      <c r="K89" s="5">
        <v>733884</v>
      </c>
      <c r="M89" s="5">
        <v>1743456306</v>
      </c>
      <c r="O89" s="5">
        <v>2048836386</v>
      </c>
      <c r="Q89" s="5">
        <f t="shared" si="3"/>
        <v>-305380080</v>
      </c>
    </row>
    <row r="90" spans="1:17" ht="24">
      <c r="A90" s="4" t="s">
        <v>161</v>
      </c>
      <c r="C90" s="5">
        <v>0</v>
      </c>
      <c r="E90" s="5">
        <v>0</v>
      </c>
      <c r="G90" s="5">
        <v>0</v>
      </c>
      <c r="I90" s="5">
        <f t="shared" si="2"/>
        <v>0</v>
      </c>
      <c r="K90" s="5">
        <v>15569120</v>
      </c>
      <c r="M90" s="5">
        <v>86237355680</v>
      </c>
      <c r="O90" s="5">
        <v>86237355680</v>
      </c>
      <c r="Q90" s="5">
        <f t="shared" si="3"/>
        <v>0</v>
      </c>
    </row>
    <row r="91" spans="1:17" ht="24">
      <c r="A91" s="4" t="s">
        <v>22</v>
      </c>
      <c r="C91" s="5">
        <v>0</v>
      </c>
      <c r="E91" s="5">
        <v>0</v>
      </c>
      <c r="G91" s="5">
        <v>0</v>
      </c>
      <c r="I91" s="5">
        <f t="shared" si="2"/>
        <v>0</v>
      </c>
      <c r="K91" s="5">
        <v>57348364</v>
      </c>
      <c r="M91" s="5">
        <v>138638951726</v>
      </c>
      <c r="O91" s="5">
        <v>118063441107</v>
      </c>
      <c r="Q91" s="5">
        <f t="shared" si="3"/>
        <v>20575510619</v>
      </c>
    </row>
    <row r="92" spans="1:17" ht="24">
      <c r="A92" s="4" t="s">
        <v>162</v>
      </c>
      <c r="C92" s="5">
        <v>0</v>
      </c>
      <c r="E92" s="5">
        <v>0</v>
      </c>
      <c r="G92" s="5">
        <v>0</v>
      </c>
      <c r="I92" s="5">
        <f t="shared" si="2"/>
        <v>0</v>
      </c>
      <c r="K92" s="5">
        <v>450000</v>
      </c>
      <c r="M92" s="5">
        <v>4874699052</v>
      </c>
      <c r="O92" s="5">
        <v>4034848950</v>
      </c>
      <c r="Q92" s="5">
        <f t="shared" si="3"/>
        <v>839850102</v>
      </c>
    </row>
    <row r="93" spans="1:17" ht="24">
      <c r="A93" s="4" t="s">
        <v>163</v>
      </c>
      <c r="C93" s="5">
        <v>0</v>
      </c>
      <c r="E93" s="5">
        <v>0</v>
      </c>
      <c r="G93" s="5">
        <v>0</v>
      </c>
      <c r="I93" s="5">
        <f t="shared" si="2"/>
        <v>0</v>
      </c>
      <c r="K93" s="5">
        <v>9109560</v>
      </c>
      <c r="M93" s="5">
        <v>28567580160</v>
      </c>
      <c r="O93" s="5">
        <v>28567580160</v>
      </c>
      <c r="Q93" s="5">
        <f t="shared" si="3"/>
        <v>0</v>
      </c>
    </row>
    <row r="94" spans="1:17" ht="24">
      <c r="A94" s="4" t="s">
        <v>164</v>
      </c>
      <c r="C94" s="5">
        <v>0</v>
      </c>
      <c r="E94" s="5">
        <v>0</v>
      </c>
      <c r="G94" s="5">
        <v>0</v>
      </c>
      <c r="I94" s="5">
        <f t="shared" si="2"/>
        <v>0</v>
      </c>
      <c r="K94" s="5">
        <v>250000</v>
      </c>
      <c r="M94" s="5">
        <v>3674655156</v>
      </c>
      <c r="O94" s="5">
        <v>4294296000</v>
      </c>
      <c r="Q94" s="5">
        <f t="shared" si="3"/>
        <v>-619640844</v>
      </c>
    </row>
    <row r="95" spans="1:17" ht="24">
      <c r="A95" s="4" t="s">
        <v>146</v>
      </c>
      <c r="C95" s="5">
        <v>0</v>
      </c>
      <c r="E95" s="5">
        <v>0</v>
      </c>
      <c r="G95" s="5">
        <v>0</v>
      </c>
      <c r="I95" s="5">
        <f t="shared" si="2"/>
        <v>0</v>
      </c>
      <c r="K95" s="5">
        <v>1800000</v>
      </c>
      <c r="M95" s="5">
        <v>7686919393</v>
      </c>
      <c r="O95" s="5">
        <v>5947195154</v>
      </c>
      <c r="Q95" s="5">
        <f t="shared" si="3"/>
        <v>1739724239</v>
      </c>
    </row>
    <row r="96" spans="1:17" ht="24">
      <c r="A96" s="4" t="s">
        <v>165</v>
      </c>
      <c r="C96" s="5">
        <v>0</v>
      </c>
      <c r="E96" s="5">
        <v>0</v>
      </c>
      <c r="G96" s="5">
        <v>0</v>
      </c>
      <c r="I96" s="5">
        <f t="shared" si="2"/>
        <v>0</v>
      </c>
      <c r="K96" s="5">
        <v>14386875</v>
      </c>
      <c r="M96" s="5">
        <v>23637635625</v>
      </c>
      <c r="O96" s="5">
        <v>23637635625</v>
      </c>
      <c r="Q96" s="5">
        <f t="shared" si="3"/>
        <v>0</v>
      </c>
    </row>
    <row r="97" spans="1:17" ht="24">
      <c r="A97" s="4" t="s">
        <v>57</v>
      </c>
      <c r="C97" s="5">
        <v>0</v>
      </c>
      <c r="E97" s="5">
        <v>0</v>
      </c>
      <c r="G97" s="5">
        <v>0</v>
      </c>
      <c r="I97" s="5">
        <f t="shared" si="2"/>
        <v>0</v>
      </c>
      <c r="K97" s="5">
        <v>179843</v>
      </c>
      <c r="M97" s="5">
        <v>10486690715</v>
      </c>
      <c r="O97" s="5">
        <v>8544770465</v>
      </c>
      <c r="Q97" s="5">
        <f t="shared" si="3"/>
        <v>1941920250</v>
      </c>
    </row>
    <row r="98" spans="1:17" ht="24">
      <c r="A98" s="4" t="s">
        <v>166</v>
      </c>
      <c r="C98" s="5">
        <v>0</v>
      </c>
      <c r="E98" s="5">
        <v>0</v>
      </c>
      <c r="G98" s="5">
        <v>0</v>
      </c>
      <c r="I98" s="5">
        <f t="shared" si="2"/>
        <v>0</v>
      </c>
      <c r="K98" s="5">
        <v>18000000</v>
      </c>
      <c r="M98" s="5">
        <v>63168144541</v>
      </c>
      <c r="O98" s="5">
        <v>50931452949</v>
      </c>
      <c r="Q98" s="5">
        <f t="shared" si="3"/>
        <v>12236691592</v>
      </c>
    </row>
    <row r="99" spans="1:17" ht="24">
      <c r="A99" s="4" t="s">
        <v>28</v>
      </c>
      <c r="C99" s="5">
        <v>0</v>
      </c>
      <c r="E99" s="5">
        <v>0</v>
      </c>
      <c r="G99" s="5">
        <v>0</v>
      </c>
      <c r="I99" s="5">
        <f t="shared" si="2"/>
        <v>0</v>
      </c>
      <c r="K99" s="5">
        <v>2626176</v>
      </c>
      <c r="M99" s="5">
        <v>6330598465</v>
      </c>
      <c r="O99" s="5">
        <v>6731488659</v>
      </c>
      <c r="Q99" s="5">
        <f t="shared" si="3"/>
        <v>-400890194</v>
      </c>
    </row>
    <row r="100" spans="1:17" ht="24">
      <c r="A100" s="4" t="s">
        <v>92</v>
      </c>
      <c r="C100" s="3" t="s">
        <v>92</v>
      </c>
      <c r="E100" s="6">
        <f>SUM(E8:E99)</f>
        <v>575014191255</v>
      </c>
      <c r="G100" s="6">
        <f>SUM(G8:G99)</f>
        <v>667866746417</v>
      </c>
      <c r="I100" s="6">
        <f>SUM(I8:I99)</f>
        <v>-92852555162</v>
      </c>
      <c r="K100" s="3" t="s">
        <v>92</v>
      </c>
      <c r="M100" s="6">
        <f>SUM(M8:M99)</f>
        <v>3609429311763</v>
      </c>
      <c r="O100" s="6">
        <f>SUM(O8:O99)</f>
        <v>3688034344654</v>
      </c>
      <c r="Q100" s="6">
        <f>SUM(Q8:Q99)</f>
        <v>-78605032891</v>
      </c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 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Gadari, Yasin</dc:creator>
  <cp:lastModifiedBy>Gadari, Yasin</cp:lastModifiedBy>
  <dcterms:created xsi:type="dcterms:W3CDTF">2025-08-30T05:57:22Z</dcterms:created>
  <dcterms:modified xsi:type="dcterms:W3CDTF">2025-08-30T06:19:42Z</dcterms:modified>
</cp:coreProperties>
</file>