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"/>
    </mc:Choice>
  </mc:AlternateContent>
  <xr:revisionPtr revIDLastSave="0" documentId="13_ncr:1_{F73E7F4E-143E-4500-99F3-9CE92B43A6EE}" xr6:coauthVersionLast="47" xr6:coauthVersionMax="47" xr10:uidLastSave="{00000000-0000-0000-0000-000000000000}"/>
  <bookViews>
    <workbookView xWindow="28680" yWindow="-120" windowWidth="29040" windowHeight="15720" tabRatio="890" activeTab="3" xr2:uid="{00000000-000D-0000-FFFF-FFFF00000000}"/>
  </bookViews>
  <sheets>
    <sheet name="سهام" sheetId="1" r:id="rId1"/>
    <sheet name="تعدیل قیمت" sheetId="4" r:id="rId2"/>
    <sheet name="سپرده" sheetId="6" r:id="rId3"/>
    <sheet name=" درآمدها" sheetId="15" r:id="rId4"/>
    <sheet name="درآمد 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3" i="9" l="1"/>
  <c r="I93" i="9"/>
  <c r="I10" i="15"/>
  <c r="G10" i="15"/>
  <c r="E10" i="15"/>
  <c r="E10" i="13"/>
  <c r="C10" i="13"/>
  <c r="U96" i="11"/>
  <c r="K96" i="11"/>
  <c r="S9" i="11"/>
  <c r="S10" i="11"/>
  <c r="S96" i="11" s="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8" i="11"/>
  <c r="I1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8" i="10"/>
  <c r="Q72" i="10" s="1"/>
  <c r="I9" i="10"/>
  <c r="I10" i="10"/>
  <c r="I11" i="10"/>
  <c r="I12" i="10"/>
  <c r="I72" i="10" s="1"/>
  <c r="I13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8" i="10"/>
  <c r="I87" i="9"/>
  <c r="I8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1" i="9"/>
  <c r="I82" i="9"/>
  <c r="I83" i="9"/>
  <c r="I84" i="9"/>
  <c r="I85" i="9"/>
  <c r="I86" i="9"/>
  <c r="I88" i="9"/>
  <c r="I89" i="9"/>
  <c r="I90" i="9"/>
  <c r="I91" i="9"/>
  <c r="I92" i="9"/>
  <c r="I8" i="9"/>
  <c r="K11" i="6"/>
  <c r="Y96" i="1"/>
  <c r="E10" i="14"/>
  <c r="C10" i="14"/>
  <c r="G10" i="13"/>
  <c r="Q96" i="11"/>
  <c r="O96" i="11"/>
  <c r="M96" i="11"/>
  <c r="I96" i="11"/>
  <c r="G96" i="11"/>
  <c r="E96" i="11"/>
  <c r="C96" i="11"/>
  <c r="O72" i="10"/>
  <c r="M72" i="10"/>
  <c r="G72" i="10"/>
  <c r="E72" i="10"/>
  <c r="O93" i="9"/>
  <c r="M93" i="9"/>
  <c r="G93" i="9"/>
  <c r="E93" i="9"/>
  <c r="S13" i="8"/>
  <c r="Q13" i="8"/>
  <c r="O13" i="8"/>
  <c r="M13" i="8"/>
  <c r="K13" i="8"/>
  <c r="I13" i="8"/>
  <c r="M10" i="7"/>
  <c r="K10" i="7"/>
  <c r="I10" i="7"/>
  <c r="G10" i="7"/>
  <c r="E10" i="7"/>
  <c r="C10" i="7"/>
  <c r="I11" i="6"/>
  <c r="G11" i="6"/>
  <c r="E11" i="6"/>
  <c r="C11" i="6"/>
  <c r="W96" i="1"/>
  <c r="U96" i="1"/>
  <c r="O96" i="1"/>
  <c r="K96" i="1"/>
  <c r="G96" i="1"/>
  <c r="E96" i="1"/>
  <c r="I10" i="13" l="1"/>
</calcChain>
</file>

<file path=xl/sharedStrings.xml><?xml version="1.0" encoding="utf-8"?>
<sst xmlns="http://schemas.openxmlformats.org/spreadsheetml/2006/main" count="1102" uniqueCount="175">
  <si>
    <t>صندوق سرمایه‌گذاری شاخصی آرام مفید</t>
  </si>
  <si>
    <t>صورت وضعیت پورتفوی</t>
  </si>
  <si>
    <t>برای ماه منتهی به 1404/01/31</t>
  </si>
  <si>
    <t>نام شرکت</t>
  </si>
  <si>
    <t>1403/12/30</t>
  </si>
  <si>
    <t>تغییرات طی دوره</t>
  </si>
  <si>
    <t>1404/01/31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</si>
  <si>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</si>
  <si>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</si>
  <si>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</si>
  <si>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</si>
  <si>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</si>
  <si>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</si>
  <si>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</si>
  <si>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</si>
  <si>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</si>
  <si>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</si>
  <si>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اخشان خراسان</t>
  </si>
  <si>
    <t>ایران  خودرو</t>
  </si>
  <si>
    <t>ایران خودرو دیزل</t>
  </si>
  <si>
    <t>بانک اقتصادنوین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</si>
  <si>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</si>
  <si>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</si>
  <si>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</si>
  <si>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</si>
  <si>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</si>
  <si>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</si>
  <si>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</si>
  <si>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</si>
  <si>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</si>
  <si>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</si>
  <si>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</si>
  <si>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</si>
  <si>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</si>
  <si>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</si>
  <si>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</si>
  <si>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</si>
  <si>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</si>
  <si>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</si>
  <si>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 ایران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</si>
  <si>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</si>
  <si>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</si>
  <si>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</si>
  <si>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</si>
  <si>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تولیدی چدن سازان</t>
  </si>
  <si>
    <t>ح . توسعه‌معادن‌وفلزات‌</t>
  </si>
  <si>
    <t>ح . معدنی و صنعتی گل گهر</t>
  </si>
  <si>
    <t>ح . معدنی‌وصنعتی‌چادرملو</t>
  </si>
  <si>
    <t>ح توسعه معدنی و صنعتی صبانور</t>
  </si>
  <si>
    <t>ح.زغال سنگ پروده طبس</t>
  </si>
  <si>
    <t>ح.کشتیرانی دریای خزر</t>
  </si>
  <si>
    <t>داروسازی  کوثر</t>
  </si>
  <si>
    <t>داروسازی‌ سینا</t>
  </si>
  <si>
    <t>رادیاتور ایران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</si>
  <si>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</si>
  <si>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</si>
  <si>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</si>
  <si>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</si>
  <si>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</si>
  <si>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</si>
  <si>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</si>
  <si>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</si>
  <si>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</si>
  <si>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</si>
  <si>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 خزر</t>
  </si>
  <si>
    <t>سیمان  دورود</t>
  </si>
  <si>
    <t>سیمان آبیک</t>
  </si>
  <si>
    <t>سیمان فارس و خوزستان</t>
  </si>
  <si>
    <t>سیمان‌ تهران‌</t>
  </si>
  <si>
    <t>شرکت ارتباطات سیار ایران</t>
  </si>
  <si>
    <t>صنایع ارتباطی آوا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</si>
  <si>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</si>
  <si>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</si>
  <si>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</si>
  <si>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</si>
  <si>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</si>
  <si>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فنرسازی زر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</si>
  <si>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</si>
  <si>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</si>
  <si>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</si>
  <si>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</si>
  <si>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</si>
  <si>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دارویی سبحان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</si>
  <si>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</si>
  <si>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</si>
  <si>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</si>
  <si>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</si>
  <si>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</si>
  <si>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</si>
  <si>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</si>
  <si>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</si>
  <si>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</si>
  <si>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</si>
  <si>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نوردوقطعات‌ فولادی‌</t>
  </si>
  <si>
    <t>کارخانجات‌داروپخش‌</t>
  </si>
  <si>
    <t>کاشی  وسرامیک  حافظ</t>
  </si>
  <si>
    <t>کانی کربن طبس</t>
  </si>
  <si>
    <t>کشتیرانی جمهوری اسلامی ایران</t>
  </si>
  <si>
    <t>کشتیرانی دریای خزر</t>
  </si>
  <si>
    <t>کویر تایر</t>
  </si>
  <si>
    <t>گروه مالی صبا تامین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</si>
  <si>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</si>
  <si>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</si>
  <si>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</si>
  <si>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</si>
  <si>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</si>
  <si>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</si>
  <si>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10.00%</t>
  </si>
  <si>
    <t>5.00%</t>
  </si>
  <si>
    <t>3.00%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</si>
  <si>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</si>
  <si>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</si>
  <si>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</si>
  <si>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</si>
  <si>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</si>
  <si>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</si>
  <si>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ملت مستقل مرکزی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</si>
  <si>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</si>
  <si>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</si>
  <si>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</si>
  <si>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</si>
  <si>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</si>
  <si>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</si>
  <si>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</si>
  <si>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</si>
  <si>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</si>
  <si>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</si>
  <si>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</si>
  <si>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</si>
  <si>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</si>
  <si>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</si>
  <si>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</si>
  <si>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1403/12/08</t>
  </si>
  <si>
    <t>1403/12/05</t>
  </si>
  <si>
    <t>1404/01/20</t>
  </si>
  <si>
    <t>1403/12/20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</si>
  <si>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</si>
  <si>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</si>
  <si>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</si>
  <si>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</si>
  <si>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</si>
  <si>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نساجی بابکان</t>
  </si>
  <si>
    <t>دارویی و نهاده های زاگرس دارو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</si>
  <si>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</si>
  <si>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</si>
  <si>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</si>
  <si>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</si>
  <si>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</si>
  <si>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</si>
  <si>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</si>
  <si>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</si>
  <si>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</si>
  <si>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1404/01/01</t>
  </si>
  <si>
    <t>جلوگیری از نوسانات ناگهانی</t>
  </si>
  <si>
    <t>تنزیل سود سهام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</si>
  <si>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</si>
  <si>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</si>
  <si>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</si>
  <si>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</si>
  <si>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</si>
  <si>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</si>
  <si>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</si>
  <si>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یادداشت</t>
  </si>
  <si>
    <t>1-2</t>
  </si>
  <si>
    <t>2-2</t>
  </si>
  <si>
    <t>3-2</t>
  </si>
  <si>
    <t>درآمد حاصل از سرمایه گذاری در سهام و حق تقدم سهام</t>
  </si>
  <si>
    <t>درآمد حاصل از سرمایه گذاری در سپرده بانکی و گواهی سپرده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</si>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</sst>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b/>
      <sz val="10"/>
      <color rgb="FF0062AC"/>
      <name val="B Titr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6"/>
  <sheetViews>
    <sheetView rightToLeft="1" workbookViewId="0">
      <selection activeCell="C10" sqref="C10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14" style="3" bestFit="1" customWidth="1"/>
    <col min="10" max="10" width="1" style="3" customWidth="1"/>
    <col min="11" max="11" width="18.710937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14.140625" style="3" bestFit="1" customWidth="1"/>
    <col min="18" max="18" width="1.140625" style="3" customWidth="1"/>
    <col min="19" max="19" width="10.8554687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21.710937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/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</row>
    <row r="3" spans="1:25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/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</row>
    <row r="4" spans="1:2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/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</row>
    <row r="5" spans="1:25" ht="25.5">
      <c r="A5" s="15" t="s">
        <v>157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"/>
      <c r="Y5" s="1"/>
    </row>
    <row r="6" spans="1:25" ht="25.5">
      <c r="A6" s="15" t="s">
        <v>158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5"/>
    </row>
    <row r="7" spans="1:25" ht="24.75" thickBot="1">
      <c r="A7" s="10" t="s">
        <v>3</v>
      </c>
      <c r="C7" s="10" t="s">
        <v>152</v>
      </c>
      <c r="D7" s="10" t="s">
        <v>4</v>
      </c>
      <c r="E7" s="10" t="s">
        <v>4</v>
      </c>
      <c r="F7" s="10" t="s">
        <v>4</v>
      </c>
      <c r="G7" s="10" t="s">
        <v>4</v>
      </c>
      <c r="I7" s="10" t="s">
        <v>5</v>
      </c>
      <c r="J7" s="10" t="s">
        <v>5</v>
      </c>
      <c r="K7" s="10" t="s">
        <v>5</v>
      </c>
      <c r="L7" s="10" t="s">
        <v>5</v>
      </c>
      <c r="M7" s="10" t="s">
        <v>5</v>
      </c>
      <c r="N7" s="10" t="s">
        <v>5</v>
      </c>
      <c r="O7" s="10" t="s">
        <v>5</v>
      </c>
      <c r="Q7" s="10" t="s">
        <v>6</v>
      </c>
      <c r="R7" s="10"/>
      <c r="S7" s="10" t="s">
        <v>6</v>
      </c>
      <c r="T7" s="10" t="s">
        <v>6</v>
      </c>
      <c r="U7" s="10" t="s">
        <v>6</v>
      </c>
      <c r="V7" s="10" t="s">
        <v>6</v>
      </c>
      <c r="W7" s="10" t="s">
        <v>6</v>
      </c>
      <c r="X7" s="10" t="s">
        <v>6</v>
      </c>
      <c r="Y7" s="10" t="s">
        <v>6</v>
      </c>
    </row>
    <row r="8" spans="1:25" ht="24.75" thickBot="1">
      <c r="A8" s="10" t="s">
        <v>3</v>
      </c>
      <c r="C8" s="10" t="s">
        <v>7</v>
      </c>
      <c r="E8" s="10" t="s">
        <v>8</v>
      </c>
      <c r="G8" s="10" t="s">
        <v>9</v>
      </c>
      <c r="I8" s="10" t="s">
        <v>10</v>
      </c>
      <c r="J8" s="10" t="s">
        <v>10</v>
      </c>
      <c r="K8" s="10" t="s">
        <v>10</v>
      </c>
      <c r="M8" s="10" t="s">
        <v>11</v>
      </c>
      <c r="N8" s="10" t="s">
        <v>11</v>
      </c>
      <c r="O8" s="10" t="s">
        <v>11</v>
      </c>
      <c r="Q8" s="10" t="s">
        <v>7</v>
      </c>
      <c r="R8" s="7"/>
      <c r="S8" s="10" t="s">
        <v>12</v>
      </c>
      <c r="U8" s="10" t="s">
        <v>8</v>
      </c>
      <c r="W8" s="10" t="s">
        <v>9</v>
      </c>
      <c r="Y8" s="10" t="s">
        <v>13</v>
      </c>
    </row>
    <row r="9" spans="1:25" ht="24.75" thickBot="1">
      <c r="A9" s="10" t="s">
        <v>3</v>
      </c>
      <c r="C9" s="10" t="s">
        <v>7</v>
      </c>
      <c r="E9" s="10" t="s">
        <v>8</v>
      </c>
      <c r="G9" s="10" t="s">
        <v>9</v>
      </c>
      <c r="I9" s="10" t="s">
        <v>7</v>
      </c>
      <c r="K9" s="10" t="s">
        <v>8</v>
      </c>
      <c r="M9" s="10" t="s">
        <v>7</v>
      </c>
      <c r="O9" s="10" t="s">
        <v>14</v>
      </c>
      <c r="Q9" s="10" t="s">
        <v>7</v>
      </c>
      <c r="R9" s="7"/>
      <c r="S9" s="10" t="s">
        <v>12</v>
      </c>
      <c r="U9" s="10" t="s">
        <v>8</v>
      </c>
      <c r="W9" s="10" t="s">
        <v>9</v>
      </c>
      <c r="Y9" s="10" t="s">
        <v>13</v>
      </c>
    </row>
    <row r="10" spans="1:25" ht="24">
      <c r="A10" s="4" t="s">
        <v>15</v>
      </c>
      <c r="C10" s="5">
        <v>7806063</v>
      </c>
      <c r="E10" s="5">
        <v>52387944175</v>
      </c>
      <c r="G10" s="5">
        <v>78760111790.272507</v>
      </c>
      <c r="I10" s="5">
        <v>961706</v>
      </c>
      <c r="K10" s="5">
        <v>11008757151</v>
      </c>
      <c r="M10" s="5">
        <v>0</v>
      </c>
      <c r="O10" s="5">
        <v>0</v>
      </c>
      <c r="Q10" s="5">
        <v>8767769</v>
      </c>
      <c r="R10" s="5"/>
      <c r="S10" s="5">
        <v>11580</v>
      </c>
      <c r="U10" s="5">
        <v>63396701326</v>
      </c>
      <c r="W10" s="5">
        <v>100926656968.131</v>
      </c>
      <c r="Y10" s="8">
        <v>9.4735982627693009E-3</v>
      </c>
    </row>
    <row r="11" spans="1:25" ht="24">
      <c r="A11" s="4" t="s">
        <v>16</v>
      </c>
      <c r="C11" s="5">
        <v>9087910</v>
      </c>
      <c r="E11" s="5">
        <v>50284210365</v>
      </c>
      <c r="G11" s="5">
        <v>50589486838.800003</v>
      </c>
      <c r="I11" s="5">
        <v>3222640</v>
      </c>
      <c r="K11" s="5">
        <v>18986194361</v>
      </c>
      <c r="M11" s="5">
        <v>0</v>
      </c>
      <c r="O11" s="5">
        <v>0</v>
      </c>
      <c r="Q11" s="5">
        <v>12310550</v>
      </c>
      <c r="R11" s="5"/>
      <c r="S11" s="5">
        <v>5930</v>
      </c>
      <c r="U11" s="5">
        <v>69270404726</v>
      </c>
      <c r="W11" s="5">
        <v>72567202209.074997</v>
      </c>
      <c r="Y11" s="8">
        <v>6.8116049954869799E-3</v>
      </c>
    </row>
    <row r="12" spans="1:25" ht="24">
      <c r="A12" s="4" t="s">
        <v>17</v>
      </c>
      <c r="C12" s="5">
        <v>245000</v>
      </c>
      <c r="E12" s="5">
        <v>1888458162</v>
      </c>
      <c r="G12" s="5">
        <v>1746197932.5</v>
      </c>
      <c r="I12" s="5">
        <v>0</v>
      </c>
      <c r="K12" s="5">
        <v>0</v>
      </c>
      <c r="M12" s="5">
        <v>0</v>
      </c>
      <c r="O12" s="5">
        <v>0</v>
      </c>
      <c r="Q12" s="5">
        <v>245000</v>
      </c>
      <c r="R12" s="5"/>
      <c r="S12" s="5">
        <v>7830</v>
      </c>
      <c r="U12" s="5">
        <v>1888458162</v>
      </c>
      <c r="W12" s="5">
        <v>1906935817.5</v>
      </c>
      <c r="Y12" s="8">
        <v>1.7899675259812689E-4</v>
      </c>
    </row>
    <row r="13" spans="1:25" ht="24">
      <c r="A13" s="4" t="s">
        <v>18</v>
      </c>
      <c r="C13" s="5">
        <v>36865238</v>
      </c>
      <c r="E13" s="5">
        <v>104861538670</v>
      </c>
      <c r="G13" s="5">
        <v>141526426538.522</v>
      </c>
      <c r="I13" s="5">
        <v>276448894</v>
      </c>
      <c r="K13" s="5">
        <v>0</v>
      </c>
      <c r="M13" s="5">
        <v>0</v>
      </c>
      <c r="O13" s="5">
        <v>0</v>
      </c>
      <c r="Q13" s="5">
        <v>313314132</v>
      </c>
      <c r="R13" s="5"/>
      <c r="S13" s="5">
        <v>499.4</v>
      </c>
      <c r="U13" s="5">
        <v>104861538670</v>
      </c>
      <c r="W13" s="5">
        <v>155538086509.55099</v>
      </c>
      <c r="Y13" s="8">
        <v>1.4599763733545875E-2</v>
      </c>
    </row>
    <row r="14" spans="1:25" ht="24">
      <c r="A14" s="4" t="s">
        <v>19</v>
      </c>
      <c r="C14" s="5">
        <v>46134894</v>
      </c>
      <c r="E14" s="5">
        <v>122750652110</v>
      </c>
      <c r="G14" s="5">
        <v>57921674313.824097</v>
      </c>
      <c r="I14" s="5">
        <v>1000000</v>
      </c>
      <c r="K14" s="5">
        <v>1588440958</v>
      </c>
      <c r="M14" s="5">
        <v>0</v>
      </c>
      <c r="O14" s="5">
        <v>0</v>
      </c>
      <c r="Q14" s="5">
        <v>47134894</v>
      </c>
      <c r="R14" s="5"/>
      <c r="S14" s="5">
        <v>1587</v>
      </c>
      <c r="U14" s="5">
        <v>124339093068</v>
      </c>
      <c r="W14" s="5">
        <v>74357998471.170898</v>
      </c>
      <c r="Y14" s="8">
        <v>6.979700173383562E-3</v>
      </c>
    </row>
    <row r="15" spans="1:25" ht="24">
      <c r="A15" s="4" t="s">
        <v>20</v>
      </c>
      <c r="C15" s="5">
        <v>44663861</v>
      </c>
      <c r="E15" s="5">
        <v>98252050623</v>
      </c>
      <c r="G15" s="5">
        <v>105356717467.19</v>
      </c>
      <c r="I15" s="5">
        <v>0</v>
      </c>
      <c r="K15" s="5">
        <v>0</v>
      </c>
      <c r="M15" s="5">
        <v>0</v>
      </c>
      <c r="O15" s="5">
        <v>0</v>
      </c>
      <c r="Q15" s="5">
        <v>44663861</v>
      </c>
      <c r="R15" s="5"/>
      <c r="S15" s="5">
        <v>3300.15</v>
      </c>
      <c r="U15" s="5">
        <v>98252050623</v>
      </c>
      <c r="W15" s="5">
        <v>146520426105.91901</v>
      </c>
      <c r="Y15" s="8">
        <v>1.3753310531781082E-2</v>
      </c>
    </row>
    <row r="16" spans="1:25" ht="24">
      <c r="A16" s="4" t="s">
        <v>21</v>
      </c>
      <c r="C16" s="5">
        <v>94805197</v>
      </c>
      <c r="E16" s="5">
        <v>35637022030</v>
      </c>
      <c r="G16" s="5">
        <v>38827335704.074203</v>
      </c>
      <c r="I16" s="5">
        <v>3600000</v>
      </c>
      <c r="K16" s="5">
        <v>2198037839</v>
      </c>
      <c r="M16" s="5">
        <v>0</v>
      </c>
      <c r="O16" s="5">
        <v>0</v>
      </c>
      <c r="Q16" s="5">
        <v>98405197</v>
      </c>
      <c r="R16" s="5"/>
      <c r="S16" s="5">
        <v>628</v>
      </c>
      <c r="U16" s="5">
        <v>37835059869</v>
      </c>
      <c r="W16" s="5">
        <v>61430762856.889801</v>
      </c>
      <c r="Y16" s="8">
        <v>5.766270138774037E-3</v>
      </c>
    </row>
    <row r="17" spans="1:25" ht="24">
      <c r="A17" s="4" t="s">
        <v>22</v>
      </c>
      <c r="C17" s="5">
        <v>22490635</v>
      </c>
      <c r="E17" s="5">
        <v>32011954840</v>
      </c>
      <c r="G17" s="5">
        <v>39482136564.610497</v>
      </c>
      <c r="I17" s="5">
        <v>1100000</v>
      </c>
      <c r="K17" s="5">
        <v>2401278356</v>
      </c>
      <c r="M17" s="5">
        <v>0</v>
      </c>
      <c r="O17" s="5">
        <v>0</v>
      </c>
      <c r="Q17" s="5">
        <v>23590635</v>
      </c>
      <c r="R17" s="5"/>
      <c r="S17" s="5">
        <v>2181</v>
      </c>
      <c r="U17" s="5">
        <v>34413233196</v>
      </c>
      <c r="W17" s="5">
        <v>51145040444.136703</v>
      </c>
      <c r="Y17" s="8">
        <v>4.8007888188928687E-3</v>
      </c>
    </row>
    <row r="18" spans="1:25" ht="24">
      <c r="A18" s="4" t="s">
        <v>23</v>
      </c>
      <c r="C18" s="5">
        <v>141712715</v>
      </c>
      <c r="E18" s="5">
        <v>71408967986</v>
      </c>
      <c r="G18" s="5">
        <v>78323455536.237</v>
      </c>
      <c r="I18" s="5">
        <v>10000000</v>
      </c>
      <c r="K18" s="5">
        <v>6339877853</v>
      </c>
      <c r="M18" s="5">
        <v>0</v>
      </c>
      <c r="O18" s="5">
        <v>0</v>
      </c>
      <c r="Q18" s="5">
        <v>151712715</v>
      </c>
      <c r="R18" s="5"/>
      <c r="S18" s="5">
        <v>668.85</v>
      </c>
      <c r="U18" s="5">
        <v>77748845839</v>
      </c>
      <c r="W18" s="5">
        <v>100869284783.655</v>
      </c>
      <c r="Y18" s="8">
        <v>9.4682129558195782E-3</v>
      </c>
    </row>
    <row r="19" spans="1:25" ht="24">
      <c r="A19" s="4" t="s">
        <v>24</v>
      </c>
      <c r="C19" s="5">
        <v>169518714</v>
      </c>
      <c r="E19" s="5">
        <v>184541409458</v>
      </c>
      <c r="G19" s="5">
        <v>364487297960.62701</v>
      </c>
      <c r="I19" s="5">
        <v>20348353</v>
      </c>
      <c r="K19" s="5">
        <v>57172245247</v>
      </c>
      <c r="M19" s="5">
        <v>-4353504</v>
      </c>
      <c r="O19" s="5">
        <v>9959467967</v>
      </c>
      <c r="Q19" s="5">
        <v>185513563</v>
      </c>
      <c r="R19" s="5"/>
      <c r="S19" s="5">
        <v>2911</v>
      </c>
      <c r="U19" s="5">
        <v>236974344542</v>
      </c>
      <c r="W19" s="5">
        <v>536816803500.737</v>
      </c>
      <c r="Y19" s="8">
        <v>5.0388934795252339E-2</v>
      </c>
    </row>
    <row r="20" spans="1:25" ht="24">
      <c r="A20" s="4" t="s">
        <v>25</v>
      </c>
      <c r="C20" s="5">
        <v>5387650</v>
      </c>
      <c r="E20" s="5">
        <v>14724068710</v>
      </c>
      <c r="G20" s="5">
        <v>13951321021.9125</v>
      </c>
      <c r="I20" s="5">
        <v>215000</v>
      </c>
      <c r="K20" s="5">
        <v>647750531</v>
      </c>
      <c r="M20" s="5">
        <v>0</v>
      </c>
      <c r="O20" s="5">
        <v>0</v>
      </c>
      <c r="Q20" s="5">
        <v>5602650</v>
      </c>
      <c r="R20" s="5"/>
      <c r="S20" s="5">
        <v>3067</v>
      </c>
      <c r="U20" s="5">
        <v>15371819241</v>
      </c>
      <c r="W20" s="5">
        <v>17081086751.077499</v>
      </c>
      <c r="Y20" s="8">
        <v>1.6033361119086337E-3</v>
      </c>
    </row>
    <row r="21" spans="1:25" ht="24">
      <c r="A21" s="4" t="s">
        <v>26</v>
      </c>
      <c r="C21" s="5">
        <v>7295013</v>
      </c>
      <c r="E21" s="5">
        <v>40844577998</v>
      </c>
      <c r="G21" s="5">
        <v>28266766707.9897</v>
      </c>
      <c r="I21" s="5">
        <v>422478</v>
      </c>
      <c r="K21" s="5">
        <v>1678427726</v>
      </c>
      <c r="M21" s="5">
        <v>0</v>
      </c>
      <c r="O21" s="5">
        <v>0</v>
      </c>
      <c r="Q21" s="5">
        <v>7717491</v>
      </c>
      <c r="R21" s="5"/>
      <c r="S21" s="5">
        <v>4004</v>
      </c>
      <c r="U21" s="5">
        <v>42523005724</v>
      </c>
      <c r="W21" s="5">
        <v>30716974001.9142</v>
      </c>
      <c r="Y21" s="8">
        <v>2.8832845581514867E-3</v>
      </c>
    </row>
    <row r="22" spans="1:25" ht="24">
      <c r="A22" s="4" t="s">
        <v>27</v>
      </c>
      <c r="C22" s="5">
        <v>53207082</v>
      </c>
      <c r="E22" s="5">
        <v>141431524068</v>
      </c>
      <c r="G22" s="5">
        <v>183265582022.17599</v>
      </c>
      <c r="I22" s="5">
        <v>3128283</v>
      </c>
      <c r="K22" s="5">
        <v>11187519507</v>
      </c>
      <c r="M22" s="5">
        <v>0</v>
      </c>
      <c r="O22" s="5">
        <v>0</v>
      </c>
      <c r="Q22" s="5">
        <v>56335365</v>
      </c>
      <c r="R22" s="5"/>
      <c r="S22" s="5">
        <v>3716</v>
      </c>
      <c r="U22" s="5">
        <v>152619043575</v>
      </c>
      <c r="W22" s="5">
        <v>208096630152.77701</v>
      </c>
      <c r="Y22" s="8">
        <v>1.9533232677329235E-2</v>
      </c>
    </row>
    <row r="23" spans="1:25" ht="24">
      <c r="A23" s="4" t="s">
        <v>28</v>
      </c>
      <c r="C23" s="5">
        <v>13885356</v>
      </c>
      <c r="E23" s="5">
        <v>117966066848</v>
      </c>
      <c r="G23" s="5">
        <v>128089409863.104</v>
      </c>
      <c r="I23" s="5">
        <v>555414</v>
      </c>
      <c r="K23" s="5">
        <v>5018101796</v>
      </c>
      <c r="M23" s="5">
        <v>0</v>
      </c>
      <c r="O23" s="5">
        <v>0</v>
      </c>
      <c r="Q23" s="5">
        <v>14440770</v>
      </c>
      <c r="R23" s="5"/>
      <c r="S23" s="5">
        <v>9600</v>
      </c>
      <c r="U23" s="5">
        <v>122984168644</v>
      </c>
      <c r="W23" s="5">
        <v>137806535217.60001</v>
      </c>
      <c r="Y23" s="8">
        <v>1.2935371009543591E-2</v>
      </c>
    </row>
    <row r="24" spans="1:25" ht="24">
      <c r="A24" s="4" t="s">
        <v>29</v>
      </c>
      <c r="C24" s="5">
        <v>2360472</v>
      </c>
      <c r="E24" s="5">
        <v>32244803883</v>
      </c>
      <c r="G24" s="5">
        <v>41836796826.227997</v>
      </c>
      <c r="I24" s="5">
        <v>94418</v>
      </c>
      <c r="K24" s="5">
        <v>1723393644</v>
      </c>
      <c r="M24" s="5">
        <v>0</v>
      </c>
      <c r="O24" s="5">
        <v>0</v>
      </c>
      <c r="Q24" s="5">
        <v>2454890</v>
      </c>
      <c r="R24" s="5"/>
      <c r="S24" s="5">
        <v>19400</v>
      </c>
      <c r="U24" s="5">
        <v>33968197527</v>
      </c>
      <c r="W24" s="5">
        <v>47341498047.300003</v>
      </c>
      <c r="Y24" s="8">
        <v>4.443764879673128E-3</v>
      </c>
    </row>
    <row r="25" spans="1:25" ht="24">
      <c r="A25" s="4" t="s">
        <v>30</v>
      </c>
      <c r="C25" s="5">
        <v>1914609</v>
      </c>
      <c r="E25" s="5">
        <v>61535547409</v>
      </c>
      <c r="G25" s="5">
        <v>151591240139.242</v>
      </c>
      <c r="I25" s="5">
        <v>338793</v>
      </c>
      <c r="K25" s="5">
        <v>29194259294</v>
      </c>
      <c r="M25" s="5">
        <v>0</v>
      </c>
      <c r="O25" s="5">
        <v>0</v>
      </c>
      <c r="Q25" s="5">
        <v>2253402</v>
      </c>
      <c r="R25" s="5"/>
      <c r="S25" s="5">
        <v>87380</v>
      </c>
      <c r="U25" s="5">
        <v>90729806703</v>
      </c>
      <c r="W25" s="5">
        <v>195730698272.77802</v>
      </c>
      <c r="Y25" s="8">
        <v>1.8372490071806555E-2</v>
      </c>
    </row>
    <row r="26" spans="1:25" ht="24">
      <c r="A26" s="4" t="s">
        <v>31</v>
      </c>
      <c r="C26" s="5">
        <v>31112276</v>
      </c>
      <c r="E26" s="5">
        <v>89070124605</v>
      </c>
      <c r="G26" s="5">
        <v>108554324431.87801</v>
      </c>
      <c r="I26" s="5">
        <v>4992671</v>
      </c>
      <c r="K26" s="5">
        <v>20226921896</v>
      </c>
      <c r="M26" s="5">
        <v>0</v>
      </c>
      <c r="O26" s="5">
        <v>0</v>
      </c>
      <c r="Q26" s="5">
        <v>36104947</v>
      </c>
      <c r="R26" s="5"/>
      <c r="S26" s="5">
        <v>4122</v>
      </c>
      <c r="U26" s="5">
        <v>109297046501</v>
      </c>
      <c r="W26" s="5">
        <v>147939085214.37299</v>
      </c>
      <c r="Y26" s="8">
        <v>1.3886474622112096E-2</v>
      </c>
    </row>
    <row r="27" spans="1:25" ht="24">
      <c r="A27" s="4" t="s">
        <v>32</v>
      </c>
      <c r="C27" s="5">
        <v>884568</v>
      </c>
      <c r="E27" s="5">
        <v>152367893096</v>
      </c>
      <c r="G27" s="5">
        <v>227994946881.51599</v>
      </c>
      <c r="I27" s="5">
        <v>35382</v>
      </c>
      <c r="K27" s="5">
        <v>10011989688</v>
      </c>
      <c r="M27" s="5">
        <v>0</v>
      </c>
      <c r="O27" s="5">
        <v>0</v>
      </c>
      <c r="Q27" s="5">
        <v>919950</v>
      </c>
      <c r="R27" s="5"/>
      <c r="S27" s="5">
        <v>299670</v>
      </c>
      <c r="U27" s="5">
        <v>162379882784</v>
      </c>
      <c r="W27" s="5">
        <v>274041112071.82501</v>
      </c>
      <c r="Y27" s="8">
        <v>2.5723188315558514E-2</v>
      </c>
    </row>
    <row r="28" spans="1:25" ht="24">
      <c r="A28" s="4" t="s">
        <v>33</v>
      </c>
      <c r="C28" s="5">
        <v>5460397</v>
      </c>
      <c r="E28" s="5">
        <v>79992511757</v>
      </c>
      <c r="G28" s="5">
        <v>47331354602.052002</v>
      </c>
      <c r="I28" s="5">
        <v>760129</v>
      </c>
      <c r="K28" s="5">
        <v>7084868734</v>
      </c>
      <c r="M28" s="5">
        <v>0</v>
      </c>
      <c r="O28" s="5">
        <v>0</v>
      </c>
      <c r="Q28" s="5">
        <v>6220526</v>
      </c>
      <c r="R28" s="5"/>
      <c r="S28" s="5">
        <v>9470</v>
      </c>
      <c r="U28" s="5">
        <v>87077380491</v>
      </c>
      <c r="W28" s="5">
        <v>58557876351.740997</v>
      </c>
      <c r="Y28" s="8">
        <v>5.4966032992897458E-3</v>
      </c>
    </row>
    <row r="29" spans="1:25" ht="24">
      <c r="A29" s="4" t="s">
        <v>34</v>
      </c>
      <c r="C29" s="5">
        <v>3752277</v>
      </c>
      <c r="E29" s="5">
        <v>171064695422</v>
      </c>
      <c r="G29" s="5">
        <v>241141329037.103</v>
      </c>
      <c r="I29" s="5">
        <v>179480</v>
      </c>
      <c r="K29" s="5">
        <v>12956037814</v>
      </c>
      <c r="M29" s="5">
        <v>0</v>
      </c>
      <c r="O29" s="5">
        <v>0</v>
      </c>
      <c r="Q29" s="5">
        <v>3931757</v>
      </c>
      <c r="R29" s="5"/>
      <c r="S29" s="5">
        <v>72740</v>
      </c>
      <c r="U29" s="5">
        <v>184020733236</v>
      </c>
      <c r="W29" s="5">
        <v>284294327955.12903</v>
      </c>
      <c r="Y29" s="8">
        <v>2.6685618372174175E-2</v>
      </c>
    </row>
    <row r="30" spans="1:25" ht="24">
      <c r="A30" s="4" t="s">
        <v>35</v>
      </c>
      <c r="C30" s="5">
        <v>121147</v>
      </c>
      <c r="E30" s="5">
        <v>19596283650</v>
      </c>
      <c r="G30" s="5">
        <v>19764343898.442001</v>
      </c>
      <c r="I30" s="5">
        <v>4845</v>
      </c>
      <c r="K30" s="5">
        <v>861273929</v>
      </c>
      <c r="M30" s="5">
        <v>-100000</v>
      </c>
      <c r="O30" s="5">
        <v>17519137874</v>
      </c>
      <c r="Q30" s="5">
        <v>25992</v>
      </c>
      <c r="R30" s="5"/>
      <c r="S30" s="5">
        <v>174490</v>
      </c>
      <c r="U30" s="5">
        <v>4220369834</v>
      </c>
      <c r="W30" s="5">
        <v>4508358782.724</v>
      </c>
      <c r="Y30" s="8">
        <v>4.2318235057999811E-4</v>
      </c>
    </row>
    <row r="31" spans="1:25" ht="24">
      <c r="A31" s="4" t="s">
        <v>36</v>
      </c>
      <c r="C31" s="5">
        <v>3372405</v>
      </c>
      <c r="E31" s="5">
        <v>86264196046</v>
      </c>
      <c r="G31" s="5">
        <v>118371096807.72701</v>
      </c>
      <c r="I31" s="5">
        <v>415480</v>
      </c>
      <c r="K31" s="5">
        <v>16570520610</v>
      </c>
      <c r="M31" s="5">
        <v>0</v>
      </c>
      <c r="O31" s="5">
        <v>0</v>
      </c>
      <c r="Q31" s="5">
        <v>3787885</v>
      </c>
      <c r="R31" s="5"/>
      <c r="S31" s="5">
        <v>41450</v>
      </c>
      <c r="U31" s="5">
        <v>102834716656</v>
      </c>
      <c r="W31" s="5">
        <v>156073636642.16299</v>
      </c>
      <c r="Y31" s="8">
        <v>1.4650033770802148E-2</v>
      </c>
    </row>
    <row r="32" spans="1:25" ht="24">
      <c r="A32" s="4" t="s">
        <v>37</v>
      </c>
      <c r="C32" s="5">
        <v>6735000</v>
      </c>
      <c r="E32" s="5">
        <v>120641252268</v>
      </c>
      <c r="G32" s="5">
        <v>294041182860</v>
      </c>
      <c r="I32" s="5">
        <v>705942</v>
      </c>
      <c r="K32" s="5">
        <v>38613639672</v>
      </c>
      <c r="M32" s="5">
        <v>0</v>
      </c>
      <c r="O32" s="5">
        <v>0</v>
      </c>
      <c r="Q32" s="5">
        <v>7440942</v>
      </c>
      <c r="R32" s="5"/>
      <c r="S32" s="5">
        <v>56840</v>
      </c>
      <c r="U32" s="5">
        <v>159254891940</v>
      </c>
      <c r="W32" s="5">
        <v>420426631577.48401</v>
      </c>
      <c r="Y32" s="8">
        <v>3.9463835682104043E-2</v>
      </c>
    </row>
    <row r="33" spans="1:25" ht="24">
      <c r="A33" s="4" t="s">
        <v>38</v>
      </c>
      <c r="C33" s="5">
        <v>26654077</v>
      </c>
      <c r="E33" s="5">
        <v>132847223014</v>
      </c>
      <c r="G33" s="5">
        <v>179374435087.32401</v>
      </c>
      <c r="I33" s="5">
        <v>1544487</v>
      </c>
      <c r="K33" s="5">
        <v>11792761697</v>
      </c>
      <c r="M33" s="5">
        <v>0</v>
      </c>
      <c r="O33" s="5">
        <v>0</v>
      </c>
      <c r="Q33" s="5">
        <v>28198564</v>
      </c>
      <c r="R33" s="5"/>
      <c r="S33" s="5">
        <v>7920</v>
      </c>
      <c r="U33" s="5">
        <v>144639984711</v>
      </c>
      <c r="W33" s="5">
        <v>222003797750.064</v>
      </c>
      <c r="Y33" s="8">
        <v>2.0838645169405551E-2</v>
      </c>
    </row>
    <row r="34" spans="1:25" ht="24">
      <c r="A34" s="4" t="s">
        <v>39</v>
      </c>
      <c r="C34" s="5">
        <v>32426636</v>
      </c>
      <c r="E34" s="5">
        <v>76104399535</v>
      </c>
      <c r="G34" s="5">
        <v>146340986721.73199</v>
      </c>
      <c r="I34" s="5">
        <v>1297065</v>
      </c>
      <c r="K34" s="5">
        <v>6122082595</v>
      </c>
      <c r="M34" s="5">
        <v>0</v>
      </c>
      <c r="O34" s="5">
        <v>0</v>
      </c>
      <c r="Q34" s="5">
        <v>33723701</v>
      </c>
      <c r="R34" s="5"/>
      <c r="S34" s="5">
        <v>5123.22</v>
      </c>
      <c r="U34" s="5">
        <v>82226482130</v>
      </c>
      <c r="W34" s="5">
        <v>171745934497.569</v>
      </c>
      <c r="Y34" s="8">
        <v>1.6121132271404024E-2</v>
      </c>
    </row>
    <row r="35" spans="1:25" ht="24">
      <c r="A35" s="4" t="s">
        <v>40</v>
      </c>
      <c r="C35" s="5">
        <v>70975252</v>
      </c>
      <c r="E35" s="5">
        <v>187655891319</v>
      </c>
      <c r="G35" s="5">
        <v>166857724977.66901</v>
      </c>
      <c r="I35" s="5">
        <v>20906233</v>
      </c>
      <c r="K35" s="5">
        <v>16400825285</v>
      </c>
      <c r="M35" s="5">
        <v>0</v>
      </c>
      <c r="O35" s="5">
        <v>0</v>
      </c>
      <c r="Q35" s="5">
        <v>91881485</v>
      </c>
      <c r="R35" s="5"/>
      <c r="S35" s="5">
        <v>2556</v>
      </c>
      <c r="U35" s="5">
        <v>242081227229</v>
      </c>
      <c r="W35" s="5">
        <v>233451723659.823</v>
      </c>
      <c r="Y35" s="8">
        <v>2.1913218074810021E-2</v>
      </c>
    </row>
    <row r="36" spans="1:25" ht="24">
      <c r="A36" s="4" t="s">
        <v>41</v>
      </c>
      <c r="C36" s="5">
        <v>10251570</v>
      </c>
      <c r="E36" s="5">
        <v>48579988099</v>
      </c>
      <c r="G36" s="5">
        <v>39590376720.772499</v>
      </c>
      <c r="I36" s="5">
        <v>622562</v>
      </c>
      <c r="K36" s="5">
        <v>2659560388</v>
      </c>
      <c r="M36" s="5">
        <v>0</v>
      </c>
      <c r="O36" s="5">
        <v>0</v>
      </c>
      <c r="Q36" s="5">
        <v>10874132</v>
      </c>
      <c r="R36" s="5"/>
      <c r="S36" s="5">
        <v>4268</v>
      </c>
      <c r="U36" s="5">
        <v>51239548487</v>
      </c>
      <c r="W36" s="5">
        <v>46134651143.512802</v>
      </c>
      <c r="Y36" s="8">
        <v>4.3304827887508347E-3</v>
      </c>
    </row>
    <row r="37" spans="1:25" ht="24">
      <c r="A37" s="4" t="s">
        <v>42</v>
      </c>
      <c r="C37" s="5">
        <v>285750</v>
      </c>
      <c r="E37" s="5">
        <v>12155688099</v>
      </c>
      <c r="G37" s="5">
        <v>13620187310.625</v>
      </c>
      <c r="I37" s="5">
        <v>0</v>
      </c>
      <c r="K37" s="5">
        <v>0</v>
      </c>
      <c r="M37" s="5">
        <v>0</v>
      </c>
      <c r="O37" s="5">
        <v>0</v>
      </c>
      <c r="Q37" s="5">
        <v>285750</v>
      </c>
      <c r="R37" s="5"/>
      <c r="S37" s="5">
        <v>53700</v>
      </c>
      <c r="U37" s="5">
        <v>12155688099</v>
      </c>
      <c r="W37" s="5">
        <v>15253473588.75</v>
      </c>
      <c r="Y37" s="8">
        <v>1.4317850727703092E-3</v>
      </c>
    </row>
    <row r="38" spans="1:25" ht="24">
      <c r="A38" s="4" t="s">
        <v>43</v>
      </c>
      <c r="C38" s="5">
        <v>900000</v>
      </c>
      <c r="E38" s="5">
        <v>2973597571</v>
      </c>
      <c r="G38" s="5">
        <v>2980062495</v>
      </c>
      <c r="I38" s="5">
        <v>0</v>
      </c>
      <c r="K38" s="5">
        <v>0</v>
      </c>
      <c r="M38" s="5">
        <v>0</v>
      </c>
      <c r="O38" s="5">
        <v>0</v>
      </c>
      <c r="Q38" s="5">
        <v>900000</v>
      </c>
      <c r="R38" s="5"/>
      <c r="S38" s="5">
        <v>3485</v>
      </c>
      <c r="U38" s="5">
        <v>2973597571</v>
      </c>
      <c r="W38" s="5">
        <v>3117837825</v>
      </c>
      <c r="Y38" s="8">
        <v>2.9265948055569888E-4</v>
      </c>
    </row>
    <row r="39" spans="1:25" ht="24">
      <c r="A39" s="4" t="s">
        <v>44</v>
      </c>
      <c r="C39" s="5">
        <v>11474668</v>
      </c>
      <c r="E39" s="5">
        <v>23514599642</v>
      </c>
      <c r="G39" s="5">
        <v>19755873932.392799</v>
      </c>
      <c r="I39" s="5">
        <v>1140750</v>
      </c>
      <c r="K39" s="5">
        <v>2141601591</v>
      </c>
      <c r="M39" s="5">
        <v>0</v>
      </c>
      <c r="O39" s="5">
        <v>0</v>
      </c>
      <c r="Q39" s="5">
        <v>12615418</v>
      </c>
      <c r="R39" s="5"/>
      <c r="S39" s="5">
        <v>1948</v>
      </c>
      <c r="U39" s="5">
        <v>25656201233</v>
      </c>
      <c r="W39" s="5">
        <v>24428614000.1292</v>
      </c>
      <c r="Y39" s="8">
        <v>2.2930203189684781E-3</v>
      </c>
    </row>
    <row r="40" spans="1:25" ht="24">
      <c r="A40" s="4" t="s">
        <v>45</v>
      </c>
      <c r="C40" s="5">
        <v>14386875</v>
      </c>
      <c r="E40" s="5">
        <v>23637635625</v>
      </c>
      <c r="G40" s="5">
        <v>17376046808.9063</v>
      </c>
      <c r="I40" s="5">
        <v>0</v>
      </c>
      <c r="K40" s="5">
        <v>0</v>
      </c>
      <c r="M40" s="5">
        <v>-14386875</v>
      </c>
      <c r="O40" s="5">
        <v>0</v>
      </c>
      <c r="Q40" s="5">
        <v>0</v>
      </c>
      <c r="R40" s="5"/>
      <c r="S40" s="5">
        <v>0</v>
      </c>
      <c r="U40" s="5">
        <v>0</v>
      </c>
      <c r="W40" s="5">
        <v>0</v>
      </c>
      <c r="Y40" s="8">
        <v>0</v>
      </c>
    </row>
    <row r="41" spans="1:25" ht="24">
      <c r="A41" s="4" t="s">
        <v>46</v>
      </c>
      <c r="C41" s="5">
        <v>9109560</v>
      </c>
      <c r="E41" s="5">
        <v>28567580160</v>
      </c>
      <c r="G41" s="5">
        <v>11808186985.872</v>
      </c>
      <c r="I41" s="5">
        <v>0</v>
      </c>
      <c r="K41" s="5">
        <v>0</v>
      </c>
      <c r="M41" s="5">
        <v>0</v>
      </c>
      <c r="O41" s="5">
        <v>0</v>
      </c>
      <c r="Q41" s="5">
        <v>9109560</v>
      </c>
      <c r="R41" s="5"/>
      <c r="S41" s="5">
        <v>954</v>
      </c>
      <c r="U41" s="5">
        <v>28567580160</v>
      </c>
      <c r="W41" s="5">
        <v>8638811644.5720005</v>
      </c>
      <c r="Y41" s="8">
        <v>8.1089212153584824E-4</v>
      </c>
    </row>
    <row r="42" spans="1:25" ht="24">
      <c r="A42" s="4" t="s">
        <v>47</v>
      </c>
      <c r="C42" s="5">
        <v>4322098</v>
      </c>
      <c r="E42" s="5">
        <v>14133260460</v>
      </c>
      <c r="G42" s="5">
        <v>7183549896.2567997</v>
      </c>
      <c r="I42" s="5">
        <v>0</v>
      </c>
      <c r="K42" s="5">
        <v>0</v>
      </c>
      <c r="M42" s="5">
        <v>0</v>
      </c>
      <c r="O42" s="5">
        <v>0</v>
      </c>
      <c r="Q42" s="5">
        <v>4322098</v>
      </c>
      <c r="R42" s="5"/>
      <c r="S42" s="5">
        <v>1795</v>
      </c>
      <c r="U42" s="5">
        <v>14133260460</v>
      </c>
      <c r="W42" s="5">
        <v>7712004822.8354998</v>
      </c>
      <c r="Y42" s="8">
        <v>7.2389631923657936E-4</v>
      </c>
    </row>
    <row r="43" spans="1:25" ht="24">
      <c r="A43" s="4" t="s">
        <v>48</v>
      </c>
      <c r="C43" s="5">
        <v>5431295</v>
      </c>
      <c r="E43" s="5">
        <v>20302180710</v>
      </c>
      <c r="G43" s="5">
        <v>15576053822.8538</v>
      </c>
      <c r="I43" s="5">
        <v>0</v>
      </c>
      <c r="K43" s="5">
        <v>0</v>
      </c>
      <c r="M43" s="5">
        <v>0</v>
      </c>
      <c r="O43" s="5">
        <v>0</v>
      </c>
      <c r="Q43" s="5">
        <v>5431295</v>
      </c>
      <c r="R43" s="5"/>
      <c r="S43" s="5">
        <v>3268</v>
      </c>
      <c r="U43" s="5">
        <v>20302180710</v>
      </c>
      <c r="W43" s="5">
        <v>17643862701.243</v>
      </c>
      <c r="Y43" s="8">
        <v>1.656161732254899E-3</v>
      </c>
    </row>
    <row r="44" spans="1:25" ht="24">
      <c r="A44" s="4" t="s">
        <v>49</v>
      </c>
      <c r="C44" s="5">
        <v>15569120</v>
      </c>
      <c r="E44" s="5">
        <v>86237355680</v>
      </c>
      <c r="G44" s="5">
        <v>54864134844.120003</v>
      </c>
      <c r="I44" s="5">
        <v>0</v>
      </c>
      <c r="K44" s="5">
        <v>0</v>
      </c>
      <c r="M44" s="5">
        <v>0</v>
      </c>
      <c r="O44" s="5">
        <v>0</v>
      </c>
      <c r="Q44" s="5">
        <v>15569120</v>
      </c>
      <c r="R44" s="5"/>
      <c r="S44" s="5">
        <v>2853</v>
      </c>
      <c r="U44" s="5">
        <v>86237355680</v>
      </c>
      <c r="W44" s="5">
        <v>44154408098.807999</v>
      </c>
      <c r="Y44" s="8">
        <v>4.1446049678486706E-3</v>
      </c>
    </row>
    <row r="45" spans="1:25" ht="24">
      <c r="A45" s="4" t="s">
        <v>50</v>
      </c>
      <c r="C45" s="5">
        <v>11671960</v>
      </c>
      <c r="E45" s="5">
        <v>36218091880</v>
      </c>
      <c r="G45" s="5">
        <v>18552416428.962002</v>
      </c>
      <c r="I45" s="5">
        <v>0</v>
      </c>
      <c r="K45" s="5">
        <v>0</v>
      </c>
      <c r="M45" s="5">
        <v>0</v>
      </c>
      <c r="O45" s="5">
        <v>0</v>
      </c>
      <c r="Q45" s="5">
        <v>11671960</v>
      </c>
      <c r="R45" s="5"/>
      <c r="S45" s="5">
        <v>1285</v>
      </c>
      <c r="U45" s="5">
        <v>36218091880</v>
      </c>
      <c r="W45" s="5">
        <v>14909227711.83</v>
      </c>
      <c r="Y45" s="8">
        <v>1.3994720323950137E-3</v>
      </c>
    </row>
    <row r="46" spans="1:25" ht="24">
      <c r="A46" s="4" t="s">
        <v>51</v>
      </c>
      <c r="C46" s="5">
        <v>5555326</v>
      </c>
      <c r="E46" s="5">
        <v>86153592121</v>
      </c>
      <c r="G46" s="5">
        <v>65935925414.982002</v>
      </c>
      <c r="I46" s="5">
        <v>128752</v>
      </c>
      <c r="K46" s="5">
        <v>1578858633</v>
      </c>
      <c r="M46" s="5">
        <v>0</v>
      </c>
      <c r="O46" s="5">
        <v>0</v>
      </c>
      <c r="Q46" s="5">
        <v>5684078</v>
      </c>
      <c r="R46" s="5"/>
      <c r="S46" s="5">
        <v>12630</v>
      </c>
      <c r="U46" s="5">
        <v>87732450754</v>
      </c>
      <c r="W46" s="5">
        <v>71362755204.417007</v>
      </c>
      <c r="Y46" s="8">
        <v>6.6985481738929698E-3</v>
      </c>
    </row>
    <row r="47" spans="1:25" ht="24">
      <c r="A47" s="4" t="s">
        <v>52</v>
      </c>
      <c r="C47" s="5">
        <v>2485037</v>
      </c>
      <c r="E47" s="5">
        <v>36582979212</v>
      </c>
      <c r="G47" s="5">
        <v>64893494554.1595</v>
      </c>
      <c r="I47" s="5">
        <v>301231</v>
      </c>
      <c r="K47" s="5">
        <v>8954986119</v>
      </c>
      <c r="M47" s="5">
        <v>0</v>
      </c>
      <c r="O47" s="5">
        <v>0</v>
      </c>
      <c r="Q47" s="5">
        <v>2786268</v>
      </c>
      <c r="R47" s="5"/>
      <c r="S47" s="5">
        <v>30030</v>
      </c>
      <c r="U47" s="5">
        <v>45537965331</v>
      </c>
      <c r="W47" s="5">
        <v>83173781853.162003</v>
      </c>
      <c r="Y47" s="8">
        <v>7.8072039532714977E-3</v>
      </c>
    </row>
    <row r="48" spans="1:25" ht="24">
      <c r="A48" s="4" t="s">
        <v>53</v>
      </c>
      <c r="C48" s="5">
        <v>36967355</v>
      </c>
      <c r="E48" s="5">
        <v>110870676635</v>
      </c>
      <c r="G48" s="5">
        <v>86172651212.523697</v>
      </c>
      <c r="I48" s="5">
        <v>0</v>
      </c>
      <c r="K48" s="5">
        <v>0</v>
      </c>
      <c r="M48" s="5">
        <v>0</v>
      </c>
      <c r="O48" s="5">
        <v>0</v>
      </c>
      <c r="Q48" s="5">
        <v>36967355</v>
      </c>
      <c r="R48" s="5"/>
      <c r="S48" s="5">
        <v>2792</v>
      </c>
      <c r="U48" s="5">
        <v>110870676635</v>
      </c>
      <c r="W48" s="5">
        <v>102598738671.798</v>
      </c>
      <c r="Y48" s="8">
        <v>9.6305501603048578E-3</v>
      </c>
    </row>
    <row r="49" spans="1:25" ht="24">
      <c r="A49" s="4" t="s">
        <v>54</v>
      </c>
      <c r="C49" s="5">
        <v>4738428</v>
      </c>
      <c r="E49" s="5">
        <v>30998938663</v>
      </c>
      <c r="G49" s="5">
        <v>21408015136.202999</v>
      </c>
      <c r="I49" s="5">
        <v>331689</v>
      </c>
      <c r="K49" s="5">
        <v>1466732567</v>
      </c>
      <c r="M49" s="5">
        <v>0</v>
      </c>
      <c r="O49" s="5">
        <v>0</v>
      </c>
      <c r="Q49" s="5">
        <v>5070117</v>
      </c>
      <c r="R49" s="5"/>
      <c r="S49" s="5">
        <v>4417</v>
      </c>
      <c r="U49" s="5">
        <v>32465671230</v>
      </c>
      <c r="W49" s="5">
        <v>22261458283.6054</v>
      </c>
      <c r="Y49" s="8">
        <v>2.0895977223229422E-3</v>
      </c>
    </row>
    <row r="50" spans="1:25" ht="24">
      <c r="A50" s="4" t="s">
        <v>55</v>
      </c>
      <c r="C50" s="5">
        <v>8033015</v>
      </c>
      <c r="E50" s="5">
        <v>100329502784</v>
      </c>
      <c r="G50" s="5">
        <v>140300290112.37799</v>
      </c>
      <c r="I50" s="5">
        <v>321320</v>
      </c>
      <c r="K50" s="5">
        <v>6091448399</v>
      </c>
      <c r="M50" s="5">
        <v>0</v>
      </c>
      <c r="O50" s="5">
        <v>0</v>
      </c>
      <c r="Q50" s="5">
        <v>8354335</v>
      </c>
      <c r="R50" s="5"/>
      <c r="S50" s="5">
        <v>19990</v>
      </c>
      <c r="U50" s="5">
        <v>106420951183</v>
      </c>
      <c r="W50" s="5">
        <v>166009487867.93201</v>
      </c>
      <c r="Y50" s="8">
        <v>1.5582674024023869E-2</v>
      </c>
    </row>
    <row r="51" spans="1:25" ht="24">
      <c r="A51" s="4" t="s">
        <v>56</v>
      </c>
      <c r="C51" s="5">
        <v>178123398</v>
      </c>
      <c r="E51" s="5">
        <v>49207389162</v>
      </c>
      <c r="G51" s="5">
        <v>62857565142.574501</v>
      </c>
      <c r="I51" s="5">
        <v>0</v>
      </c>
      <c r="K51" s="5">
        <v>0</v>
      </c>
      <c r="M51" s="5">
        <v>0</v>
      </c>
      <c r="O51" s="5">
        <v>0</v>
      </c>
      <c r="Q51" s="5">
        <v>178123398</v>
      </c>
      <c r="R51" s="5"/>
      <c r="S51" s="5">
        <v>390.5</v>
      </c>
      <c r="U51" s="5">
        <v>49207389162</v>
      </c>
      <c r="W51" s="5">
        <v>69143321656.832001</v>
      </c>
      <c r="Y51" s="8">
        <v>6.4902184577172676E-3</v>
      </c>
    </row>
    <row r="52" spans="1:25" ht="24">
      <c r="A52" s="4" t="s">
        <v>57</v>
      </c>
      <c r="C52" s="5">
        <v>8288020</v>
      </c>
      <c r="E52" s="5">
        <v>75750065530</v>
      </c>
      <c r="G52" s="5">
        <v>56023202710.800003</v>
      </c>
      <c r="I52" s="5">
        <v>52085</v>
      </c>
      <c r="K52" s="5">
        <v>369741915</v>
      </c>
      <c r="M52" s="5">
        <v>0</v>
      </c>
      <c r="O52" s="5">
        <v>0</v>
      </c>
      <c r="Q52" s="5">
        <v>8340105</v>
      </c>
      <c r="R52" s="5"/>
      <c r="S52" s="5">
        <v>7290</v>
      </c>
      <c r="U52" s="5">
        <v>76119807445</v>
      </c>
      <c r="W52" s="5">
        <v>60437609225.572502</v>
      </c>
      <c r="Y52" s="8">
        <v>5.6730466158817494E-3</v>
      </c>
    </row>
    <row r="53" spans="1:25" ht="24">
      <c r="A53" s="4" t="s">
        <v>58</v>
      </c>
      <c r="C53" s="5">
        <v>177739961</v>
      </c>
      <c r="E53" s="5">
        <v>197237949261</v>
      </c>
      <c r="G53" s="5">
        <v>233220778866.306</v>
      </c>
      <c r="I53" s="5">
        <v>21400000</v>
      </c>
      <c r="K53" s="5">
        <v>32851858002</v>
      </c>
      <c r="M53" s="5">
        <v>0</v>
      </c>
      <c r="O53" s="5">
        <v>0</v>
      </c>
      <c r="Q53" s="5">
        <v>199139961</v>
      </c>
      <c r="R53" s="5"/>
      <c r="S53" s="5">
        <v>1537</v>
      </c>
      <c r="U53" s="5">
        <v>230089807263</v>
      </c>
      <c r="W53" s="5">
        <v>304256955242.66101</v>
      </c>
      <c r="Y53" s="8">
        <v>2.8559433644299862E-2</v>
      </c>
    </row>
    <row r="54" spans="1:25" ht="24">
      <c r="A54" s="4" t="s">
        <v>59</v>
      </c>
      <c r="C54" s="5">
        <v>3657913</v>
      </c>
      <c r="E54" s="5">
        <v>109431194114</v>
      </c>
      <c r="G54" s="5">
        <v>83413244700.891006</v>
      </c>
      <c r="I54" s="5">
        <v>450654</v>
      </c>
      <c r="K54" s="5">
        <v>11268224830</v>
      </c>
      <c r="M54" s="5">
        <v>0</v>
      </c>
      <c r="O54" s="5">
        <v>0</v>
      </c>
      <c r="Q54" s="5">
        <v>4108567</v>
      </c>
      <c r="R54" s="5"/>
      <c r="S54" s="5">
        <v>25520</v>
      </c>
      <c r="U54" s="5">
        <v>120699418944</v>
      </c>
      <c r="W54" s="5">
        <v>104226768592.452</v>
      </c>
      <c r="Y54" s="8">
        <v>9.7833670858958263E-3</v>
      </c>
    </row>
    <row r="55" spans="1:25" ht="24">
      <c r="A55" s="4" t="s">
        <v>60</v>
      </c>
      <c r="C55" s="5">
        <v>11291455</v>
      </c>
      <c r="E55" s="5">
        <v>81877488133</v>
      </c>
      <c r="G55" s="5">
        <v>143670666787.20001</v>
      </c>
      <c r="I55" s="5">
        <v>1148423</v>
      </c>
      <c r="K55" s="5">
        <v>16105297893</v>
      </c>
      <c r="M55" s="5">
        <v>0</v>
      </c>
      <c r="O55" s="5">
        <v>0</v>
      </c>
      <c r="Q55" s="5">
        <v>12439878</v>
      </c>
      <c r="R55" s="5"/>
      <c r="S55" s="5">
        <v>14460</v>
      </c>
      <c r="U55" s="5">
        <v>97982786026</v>
      </c>
      <c r="W55" s="5">
        <v>178810346096.51401</v>
      </c>
      <c r="Y55" s="8">
        <v>1.678424149806141E-2</v>
      </c>
    </row>
    <row r="56" spans="1:25" ht="24">
      <c r="A56" s="4" t="s">
        <v>61</v>
      </c>
      <c r="C56" s="5">
        <v>8941661</v>
      </c>
      <c r="E56" s="5">
        <v>39054988157</v>
      </c>
      <c r="G56" s="5">
        <v>34424998287.334602</v>
      </c>
      <c r="I56" s="5">
        <v>0</v>
      </c>
      <c r="K56" s="5">
        <v>0</v>
      </c>
      <c r="M56" s="5">
        <v>0</v>
      </c>
      <c r="O56" s="5">
        <v>0</v>
      </c>
      <c r="Q56" s="5">
        <v>8941661</v>
      </c>
      <c r="R56" s="5"/>
      <c r="S56" s="5">
        <v>5540</v>
      </c>
      <c r="U56" s="5">
        <v>39054988157</v>
      </c>
      <c r="W56" s="5">
        <v>49242057968.457001</v>
      </c>
      <c r="Y56" s="8">
        <v>4.6221631513314008E-3</v>
      </c>
    </row>
    <row r="57" spans="1:25" ht="24">
      <c r="A57" s="4" t="s">
        <v>62</v>
      </c>
      <c r="C57" s="5">
        <v>4912172</v>
      </c>
      <c r="E57" s="5">
        <v>75854837075</v>
      </c>
      <c r="G57" s="5">
        <v>114749197550.10001</v>
      </c>
      <c r="I57" s="5">
        <v>991392</v>
      </c>
      <c r="K57" s="5">
        <v>25053783262</v>
      </c>
      <c r="M57" s="5">
        <v>0</v>
      </c>
      <c r="O57" s="5">
        <v>0</v>
      </c>
      <c r="Q57" s="5">
        <v>5903564</v>
      </c>
      <c r="R57" s="5"/>
      <c r="S57" s="5">
        <v>25820</v>
      </c>
      <c r="U57" s="5">
        <v>100908620337</v>
      </c>
      <c r="W57" s="5">
        <v>151523063846.24399</v>
      </c>
      <c r="Y57" s="8">
        <v>1.4222888952683024E-2</v>
      </c>
    </row>
    <row r="58" spans="1:25" ht="24">
      <c r="A58" s="4" t="s">
        <v>63</v>
      </c>
      <c r="C58" s="5">
        <v>23680161</v>
      </c>
      <c r="E58" s="5">
        <v>152097130164</v>
      </c>
      <c r="G58" s="5">
        <v>219150548231.48599</v>
      </c>
      <c r="I58" s="5">
        <v>2917395</v>
      </c>
      <c r="K58" s="5">
        <v>30495321919</v>
      </c>
      <c r="M58" s="5">
        <v>0</v>
      </c>
      <c r="O58" s="5">
        <v>0</v>
      </c>
      <c r="Q58" s="5">
        <v>26597556</v>
      </c>
      <c r="R58" s="5"/>
      <c r="S58" s="5">
        <v>11175.5</v>
      </c>
      <c r="U58" s="5">
        <v>182592452083</v>
      </c>
      <c r="W58" s="5">
        <v>295472403204.88599</v>
      </c>
      <c r="Y58" s="8">
        <v>2.7734861430929608E-2</v>
      </c>
    </row>
    <row r="59" spans="1:25" ht="24">
      <c r="A59" s="4" t="s">
        <v>64</v>
      </c>
      <c r="C59" s="5">
        <v>3720000</v>
      </c>
      <c r="E59" s="5">
        <v>12161275183</v>
      </c>
      <c r="G59" s="5">
        <v>11799890406</v>
      </c>
      <c r="I59" s="5">
        <v>148800</v>
      </c>
      <c r="K59" s="5">
        <v>537815428</v>
      </c>
      <c r="M59" s="5">
        <v>0</v>
      </c>
      <c r="O59" s="5">
        <v>0</v>
      </c>
      <c r="Q59" s="5">
        <v>3868800</v>
      </c>
      <c r="R59" s="5"/>
      <c r="S59" s="5">
        <v>3687</v>
      </c>
      <c r="U59" s="5">
        <v>12699090611</v>
      </c>
      <c r="W59" s="5">
        <v>14179393219.68</v>
      </c>
      <c r="Y59" s="8">
        <v>1.3309652673376454E-3</v>
      </c>
    </row>
    <row r="60" spans="1:25" ht="24">
      <c r="A60" s="4" t="s">
        <v>65</v>
      </c>
      <c r="C60" s="5">
        <v>1102501</v>
      </c>
      <c r="E60" s="5">
        <v>14008468540</v>
      </c>
      <c r="G60" s="5">
        <v>12745795214.5515</v>
      </c>
      <c r="I60" s="5">
        <v>2415980</v>
      </c>
      <c r="K60" s="5">
        <v>31797556374</v>
      </c>
      <c r="M60" s="5">
        <v>0</v>
      </c>
      <c r="O60" s="5">
        <v>0</v>
      </c>
      <c r="Q60" s="5">
        <v>3518481</v>
      </c>
      <c r="R60" s="5"/>
      <c r="S60" s="5">
        <v>14060</v>
      </c>
      <c r="U60" s="5">
        <v>45806024914</v>
      </c>
      <c r="W60" s="5">
        <v>49175497294.983002</v>
      </c>
      <c r="Y60" s="8">
        <v>4.6159153561548382E-3</v>
      </c>
    </row>
    <row r="61" spans="1:25" ht="24">
      <c r="A61" s="4" t="s">
        <v>66</v>
      </c>
      <c r="C61" s="5">
        <v>1190755</v>
      </c>
      <c r="E61" s="5">
        <v>28561398468</v>
      </c>
      <c r="G61" s="5">
        <v>56827997072.077499</v>
      </c>
      <c r="I61" s="5">
        <v>240321</v>
      </c>
      <c r="K61" s="5">
        <v>13300014074</v>
      </c>
      <c r="M61" s="5">
        <v>0</v>
      </c>
      <c r="O61" s="5">
        <v>0</v>
      </c>
      <c r="Q61" s="5">
        <v>1431076</v>
      </c>
      <c r="R61" s="5"/>
      <c r="S61" s="5">
        <v>55980</v>
      </c>
      <c r="U61" s="5">
        <v>41861412542</v>
      </c>
      <c r="W61" s="5">
        <v>79634970254.843994</v>
      </c>
      <c r="Y61" s="8">
        <v>7.4750292789366544E-3</v>
      </c>
    </row>
    <row r="62" spans="1:25" ht="24">
      <c r="A62" s="4" t="s">
        <v>67</v>
      </c>
      <c r="C62" s="5">
        <v>10630155</v>
      </c>
      <c r="E62" s="5">
        <v>75803732363</v>
      </c>
      <c r="G62" s="5">
        <v>168003231780.647</v>
      </c>
      <c r="I62" s="5">
        <v>0</v>
      </c>
      <c r="K62" s="5">
        <v>0</v>
      </c>
      <c r="M62" s="5">
        <v>0</v>
      </c>
      <c r="O62" s="5">
        <v>0</v>
      </c>
      <c r="Q62" s="5">
        <v>10630155</v>
      </c>
      <c r="R62" s="5"/>
      <c r="S62" s="5">
        <v>19666.5</v>
      </c>
      <c r="U62" s="5">
        <v>75803732363</v>
      </c>
      <c r="W62" s="5">
        <v>207814048544.82001</v>
      </c>
      <c r="Y62" s="8">
        <v>1.950670782541546E-2</v>
      </c>
    </row>
    <row r="63" spans="1:25" ht="24">
      <c r="A63" s="4" t="s">
        <v>68</v>
      </c>
      <c r="C63" s="5">
        <v>20179757</v>
      </c>
      <c r="E63" s="5">
        <v>144815943435</v>
      </c>
      <c r="G63" s="5">
        <v>170106149540.80801</v>
      </c>
      <c r="I63" s="5">
        <v>1601689</v>
      </c>
      <c r="K63" s="5">
        <v>16762095535</v>
      </c>
      <c r="M63" s="5">
        <v>0</v>
      </c>
      <c r="O63" s="5">
        <v>0</v>
      </c>
      <c r="Q63" s="5">
        <v>21781446</v>
      </c>
      <c r="R63" s="5"/>
      <c r="S63" s="5">
        <v>10490</v>
      </c>
      <c r="U63" s="5">
        <v>161578038970</v>
      </c>
      <c r="W63" s="5">
        <v>227127868697.18701</v>
      </c>
      <c r="Y63" s="8">
        <v>2.1319622059765644E-2</v>
      </c>
    </row>
    <row r="64" spans="1:25" ht="24">
      <c r="A64" s="4" t="s">
        <v>69</v>
      </c>
      <c r="C64" s="5">
        <v>21100857</v>
      </c>
      <c r="E64" s="5">
        <v>95613849952</v>
      </c>
      <c r="G64" s="5">
        <v>88746523497.496399</v>
      </c>
      <c r="I64" s="5">
        <v>844034</v>
      </c>
      <c r="K64" s="5">
        <v>3845526293</v>
      </c>
      <c r="M64" s="5">
        <v>0</v>
      </c>
      <c r="O64" s="5">
        <v>0</v>
      </c>
      <c r="Q64" s="5">
        <v>21944891</v>
      </c>
      <c r="R64" s="5"/>
      <c r="S64" s="5">
        <v>4746</v>
      </c>
      <c r="U64" s="5">
        <v>99459376245</v>
      </c>
      <c r="W64" s="5">
        <v>103530757492.51801</v>
      </c>
      <c r="Y64" s="8">
        <v>9.7180351929620819E-3</v>
      </c>
    </row>
    <row r="65" spans="1:25" ht="24">
      <c r="A65" s="4" t="s">
        <v>70</v>
      </c>
      <c r="C65" s="5">
        <v>250000</v>
      </c>
      <c r="E65" s="5">
        <v>1701793822</v>
      </c>
      <c r="G65" s="5">
        <v>1729647000</v>
      </c>
      <c r="I65" s="5">
        <v>0</v>
      </c>
      <c r="K65" s="5">
        <v>0</v>
      </c>
      <c r="M65" s="5">
        <v>0</v>
      </c>
      <c r="O65" s="5">
        <v>0</v>
      </c>
      <c r="Q65" s="5">
        <v>250000</v>
      </c>
      <c r="R65" s="5"/>
      <c r="S65" s="5">
        <v>7640</v>
      </c>
      <c r="U65" s="5">
        <v>1701793822</v>
      </c>
      <c r="W65" s="5">
        <v>1898635500</v>
      </c>
      <c r="Y65" s="8">
        <v>1.7821763362390719E-4</v>
      </c>
    </row>
    <row r="66" spans="1:25" ht="24">
      <c r="A66" s="4" t="s">
        <v>71</v>
      </c>
      <c r="C66" s="5">
        <v>1500000</v>
      </c>
      <c r="E66" s="5">
        <v>4055178760</v>
      </c>
      <c r="G66" s="5">
        <v>5431986225</v>
      </c>
      <c r="I66" s="5">
        <v>0</v>
      </c>
      <c r="K66" s="5">
        <v>0</v>
      </c>
      <c r="M66" s="5">
        <v>0</v>
      </c>
      <c r="O66" s="5">
        <v>0</v>
      </c>
      <c r="Q66" s="5">
        <v>1500000</v>
      </c>
      <c r="R66" s="5"/>
      <c r="S66" s="5">
        <v>4644</v>
      </c>
      <c r="U66" s="5">
        <v>4055178760</v>
      </c>
      <c r="W66" s="5">
        <v>6924552300</v>
      </c>
      <c r="Y66" s="8">
        <v>6.499811705885537E-4</v>
      </c>
    </row>
    <row r="67" spans="1:25" ht="24">
      <c r="A67" s="4" t="s">
        <v>72</v>
      </c>
      <c r="C67" s="5">
        <v>47962341</v>
      </c>
      <c r="E67" s="5">
        <v>240212137283</v>
      </c>
      <c r="G67" s="5">
        <v>344323041743.12299</v>
      </c>
      <c r="I67" s="5">
        <v>4346164</v>
      </c>
      <c r="K67" s="5">
        <v>38050566932</v>
      </c>
      <c r="M67" s="5">
        <v>-694444</v>
      </c>
      <c r="O67" s="5">
        <v>5101586393</v>
      </c>
      <c r="Q67" s="5">
        <v>51614061</v>
      </c>
      <c r="R67" s="5"/>
      <c r="S67" s="5">
        <v>9070</v>
      </c>
      <c r="U67" s="5">
        <v>274784686377</v>
      </c>
      <c r="W67" s="5">
        <v>465354103047.04401</v>
      </c>
      <c r="Y67" s="8">
        <v>4.3681005144073227E-2</v>
      </c>
    </row>
    <row r="68" spans="1:25" ht="24">
      <c r="A68" s="4" t="s">
        <v>73</v>
      </c>
      <c r="C68" s="5">
        <v>39482077</v>
      </c>
      <c r="E68" s="5">
        <v>128070303367</v>
      </c>
      <c r="G68" s="5">
        <v>45722939817.755203</v>
      </c>
      <c r="I68" s="5">
        <v>0</v>
      </c>
      <c r="K68" s="5">
        <v>0</v>
      </c>
      <c r="M68" s="5">
        <v>0</v>
      </c>
      <c r="O68" s="5">
        <v>0</v>
      </c>
      <c r="Q68" s="5">
        <v>39482077</v>
      </c>
      <c r="R68" s="5"/>
      <c r="S68" s="5">
        <v>1196</v>
      </c>
      <c r="U68" s="5">
        <v>128070303367</v>
      </c>
      <c r="W68" s="5">
        <v>46939601735.652603</v>
      </c>
      <c r="Y68" s="8">
        <v>4.4060404140640235E-3</v>
      </c>
    </row>
    <row r="69" spans="1:25" ht="24">
      <c r="A69" s="4" t="s">
        <v>74</v>
      </c>
      <c r="C69" s="5">
        <v>4181410</v>
      </c>
      <c r="E69" s="5">
        <v>41438821332</v>
      </c>
      <c r="G69" s="5">
        <v>51624110182.410004</v>
      </c>
      <c r="I69" s="5">
        <v>0</v>
      </c>
      <c r="K69" s="5">
        <v>0</v>
      </c>
      <c r="M69" s="5">
        <v>0</v>
      </c>
      <c r="O69" s="5">
        <v>0</v>
      </c>
      <c r="Q69" s="5">
        <v>4181410</v>
      </c>
      <c r="R69" s="5"/>
      <c r="S69" s="5">
        <v>12420</v>
      </c>
      <c r="U69" s="5">
        <v>41438821332</v>
      </c>
      <c r="W69" s="5">
        <v>51624110182.410004</v>
      </c>
      <c r="Y69" s="8">
        <v>4.845757258119825E-3</v>
      </c>
    </row>
    <row r="70" spans="1:25" ht="24">
      <c r="A70" s="4" t="s">
        <v>75</v>
      </c>
      <c r="C70" s="5">
        <v>850302</v>
      </c>
      <c r="E70" s="5">
        <v>15220989276</v>
      </c>
      <c r="G70" s="5">
        <v>10092197875.014</v>
      </c>
      <c r="I70" s="5">
        <v>0</v>
      </c>
      <c r="K70" s="5">
        <v>0</v>
      </c>
      <c r="M70" s="5">
        <v>0</v>
      </c>
      <c r="O70" s="5">
        <v>0</v>
      </c>
      <c r="Q70" s="5">
        <v>850302</v>
      </c>
      <c r="R70" s="5"/>
      <c r="S70" s="5">
        <v>12030</v>
      </c>
      <c r="U70" s="5">
        <v>15220989276</v>
      </c>
      <c r="W70" s="5">
        <v>10168269718.292999</v>
      </c>
      <c r="Y70" s="8">
        <v>9.5445648585197726E-4</v>
      </c>
    </row>
    <row r="71" spans="1:25" ht="24">
      <c r="A71" s="4" t="s">
        <v>76</v>
      </c>
      <c r="C71" s="5">
        <v>685873</v>
      </c>
      <c r="E71" s="5">
        <v>1786743410</v>
      </c>
      <c r="G71" s="5">
        <v>1384719665.0251501</v>
      </c>
      <c r="I71" s="5">
        <v>0</v>
      </c>
      <c r="K71" s="5">
        <v>0</v>
      </c>
      <c r="M71" s="5">
        <v>0</v>
      </c>
      <c r="O71" s="5">
        <v>0</v>
      </c>
      <c r="Q71" s="5">
        <v>685873</v>
      </c>
      <c r="R71" s="5"/>
      <c r="S71" s="5">
        <v>2397</v>
      </c>
      <c r="U71" s="5">
        <v>1786743410</v>
      </c>
      <c r="W71" s="5">
        <v>1634255557.39305</v>
      </c>
      <c r="Y71" s="8">
        <v>1.5340130223800663E-4</v>
      </c>
    </row>
    <row r="72" spans="1:25" ht="24">
      <c r="A72" s="4" t="s">
        <v>77</v>
      </c>
      <c r="C72" s="5">
        <v>39413296</v>
      </c>
      <c r="E72" s="5">
        <v>109992235380</v>
      </c>
      <c r="G72" s="5">
        <v>70717710334.283997</v>
      </c>
      <c r="I72" s="5">
        <v>2195886</v>
      </c>
      <c r="K72" s="5">
        <v>3885612298</v>
      </c>
      <c r="M72" s="5">
        <v>0</v>
      </c>
      <c r="O72" s="5">
        <v>0</v>
      </c>
      <c r="Q72" s="5">
        <v>41609182</v>
      </c>
      <c r="R72" s="5"/>
      <c r="S72" s="5">
        <v>1813</v>
      </c>
      <c r="U72" s="5">
        <v>113877847678</v>
      </c>
      <c r="W72" s="5">
        <v>74988594156.552307</v>
      </c>
      <c r="Y72" s="8">
        <v>7.0388917722039365E-3</v>
      </c>
    </row>
    <row r="73" spans="1:25" ht="24">
      <c r="A73" s="4" t="s">
        <v>78</v>
      </c>
      <c r="C73" s="5">
        <v>3693334</v>
      </c>
      <c r="E73" s="5">
        <v>25384463093</v>
      </c>
      <c r="G73" s="5">
        <v>16333874690.352301</v>
      </c>
      <c r="I73" s="5">
        <v>416607</v>
      </c>
      <c r="K73" s="5">
        <v>1888073231</v>
      </c>
      <c r="M73" s="5">
        <v>0</v>
      </c>
      <c r="O73" s="5">
        <v>0</v>
      </c>
      <c r="Q73" s="5">
        <v>4109941</v>
      </c>
      <c r="R73" s="5"/>
      <c r="S73" s="5">
        <v>4597</v>
      </c>
      <c r="U73" s="5">
        <v>27272536324</v>
      </c>
      <c r="W73" s="5">
        <v>18780983054.276901</v>
      </c>
      <c r="Y73" s="8">
        <v>1.762898859240718E-3</v>
      </c>
    </row>
    <row r="74" spans="1:25" ht="24">
      <c r="A74" s="4" t="s">
        <v>79</v>
      </c>
      <c r="C74" s="5">
        <v>23297372</v>
      </c>
      <c r="E74" s="5">
        <v>69922418882</v>
      </c>
      <c r="G74" s="5">
        <v>71352116873.364594</v>
      </c>
      <c r="I74" s="5">
        <v>154980</v>
      </c>
      <c r="K74" s="5">
        <v>438708815</v>
      </c>
      <c r="M74" s="5">
        <v>0</v>
      </c>
      <c r="O74" s="5">
        <v>0</v>
      </c>
      <c r="Q74" s="5">
        <v>23452352</v>
      </c>
      <c r="R74" s="5"/>
      <c r="S74" s="5">
        <v>2896</v>
      </c>
      <c r="U74" s="5">
        <v>70361127697</v>
      </c>
      <c r="W74" s="5">
        <v>67513899224.217598</v>
      </c>
      <c r="Y74" s="8">
        <v>6.3372708223684874E-3</v>
      </c>
    </row>
    <row r="75" spans="1:25" ht="24">
      <c r="A75" s="4" t="s">
        <v>80</v>
      </c>
      <c r="C75" s="5">
        <v>166877292</v>
      </c>
      <c r="E75" s="5">
        <v>475782138931</v>
      </c>
      <c r="G75" s="5">
        <v>655243269844.77002</v>
      </c>
      <c r="I75" s="5">
        <v>32586319</v>
      </c>
      <c r="K75" s="5">
        <v>138904798882</v>
      </c>
      <c r="M75" s="5">
        <v>-2608242</v>
      </c>
      <c r="O75" s="5">
        <v>9991209611</v>
      </c>
      <c r="Q75" s="5">
        <v>196855369</v>
      </c>
      <c r="R75" s="5"/>
      <c r="S75" s="5">
        <v>4351</v>
      </c>
      <c r="U75" s="5">
        <v>607250605746</v>
      </c>
      <c r="W75" s="5">
        <v>851421430141.41199</v>
      </c>
      <c r="Y75" s="8">
        <v>7.9919664673121962E-2</v>
      </c>
    </row>
    <row r="76" spans="1:25" ht="24">
      <c r="A76" s="4" t="s">
        <v>81</v>
      </c>
      <c r="C76" s="5">
        <v>10865699</v>
      </c>
      <c r="E76" s="5">
        <v>54251521792</v>
      </c>
      <c r="G76" s="5">
        <v>40622741870.063004</v>
      </c>
      <c r="I76" s="5">
        <v>1150403</v>
      </c>
      <c r="K76" s="5">
        <v>4375357558</v>
      </c>
      <c r="M76" s="5">
        <v>0</v>
      </c>
      <c r="O76" s="5">
        <v>0</v>
      </c>
      <c r="Q76" s="5">
        <v>12016102</v>
      </c>
      <c r="R76" s="5"/>
      <c r="S76" s="5">
        <v>3873</v>
      </c>
      <c r="U76" s="5">
        <v>58626879350</v>
      </c>
      <c r="W76" s="5">
        <v>46261459785.876297</v>
      </c>
      <c r="Y76" s="8">
        <v>4.3423858297321509E-3</v>
      </c>
    </row>
    <row r="77" spans="1:25" ht="24">
      <c r="A77" s="4" t="s">
        <v>82</v>
      </c>
      <c r="C77" s="5">
        <v>4743310</v>
      </c>
      <c r="E77" s="5">
        <v>33080690064</v>
      </c>
      <c r="G77" s="5">
        <v>22292932780.403999</v>
      </c>
      <c r="I77" s="5">
        <v>379464</v>
      </c>
      <c r="K77" s="5">
        <v>1864996125</v>
      </c>
      <c r="M77" s="5">
        <v>0</v>
      </c>
      <c r="O77" s="5">
        <v>0</v>
      </c>
      <c r="Q77" s="5">
        <v>5122774</v>
      </c>
      <c r="R77" s="5"/>
      <c r="S77" s="5">
        <v>5017</v>
      </c>
      <c r="U77" s="5">
        <v>34945686189</v>
      </c>
      <c r="W77" s="5">
        <v>25548036462.909901</v>
      </c>
      <c r="Y77" s="8">
        <v>2.398096212862921E-3</v>
      </c>
    </row>
    <row r="78" spans="1:25" ht="24">
      <c r="A78" s="4" t="s">
        <v>83</v>
      </c>
      <c r="C78" s="5">
        <v>8091097</v>
      </c>
      <c r="E78" s="5">
        <v>87503043864</v>
      </c>
      <c r="G78" s="5">
        <v>93378707234.788498</v>
      </c>
      <c r="I78" s="5">
        <v>323643</v>
      </c>
      <c r="K78" s="5">
        <v>4556073848</v>
      </c>
      <c r="M78" s="5">
        <v>0</v>
      </c>
      <c r="O78" s="5">
        <v>0</v>
      </c>
      <c r="Q78" s="5">
        <v>8414740</v>
      </c>
      <c r="R78" s="5"/>
      <c r="S78" s="5">
        <v>14640</v>
      </c>
      <c r="U78" s="5">
        <v>92059117712</v>
      </c>
      <c r="W78" s="5">
        <v>122458802428.08</v>
      </c>
      <c r="Y78" s="8">
        <v>1.1494738187055913E-2</v>
      </c>
    </row>
    <row r="79" spans="1:25" ht="24">
      <c r="A79" s="4" t="s">
        <v>84</v>
      </c>
      <c r="C79" s="5">
        <v>6823611</v>
      </c>
      <c r="E79" s="5">
        <v>99272365035</v>
      </c>
      <c r="G79" s="5">
        <v>109409959599.69099</v>
      </c>
      <c r="I79" s="5">
        <v>874113</v>
      </c>
      <c r="K79" s="5">
        <v>14253709614</v>
      </c>
      <c r="M79" s="5">
        <v>0</v>
      </c>
      <c r="O79" s="5">
        <v>0</v>
      </c>
      <c r="Q79" s="5">
        <v>7697724</v>
      </c>
      <c r="R79" s="5"/>
      <c r="S79" s="5">
        <v>16510</v>
      </c>
      <c r="U79" s="5">
        <v>113526074649</v>
      </c>
      <c r="W79" s="5">
        <v>126333241171.722</v>
      </c>
      <c r="Y79" s="8">
        <v>1.1858416894481673E-2</v>
      </c>
    </row>
    <row r="80" spans="1:25" ht="24">
      <c r="A80" s="4" t="s">
        <v>85</v>
      </c>
      <c r="C80" s="5">
        <v>4109594</v>
      </c>
      <c r="E80" s="5">
        <v>136204269998</v>
      </c>
      <c r="G80" s="5">
        <v>240574007415.573</v>
      </c>
      <c r="I80" s="5">
        <v>1117474</v>
      </c>
      <c r="K80" s="5">
        <v>71247304479</v>
      </c>
      <c r="M80" s="5">
        <v>0</v>
      </c>
      <c r="O80" s="5">
        <v>0</v>
      </c>
      <c r="Q80" s="5">
        <v>5227068</v>
      </c>
      <c r="R80" s="5"/>
      <c r="S80" s="5">
        <v>64090</v>
      </c>
      <c r="U80" s="5">
        <v>207451574477</v>
      </c>
      <c r="W80" s="5">
        <v>333009521530.68597</v>
      </c>
      <c r="Y80" s="8">
        <v>3.1258326783328565E-2</v>
      </c>
    </row>
    <row r="81" spans="1:25" ht="24">
      <c r="A81" s="4" t="s">
        <v>86</v>
      </c>
      <c r="C81" s="5">
        <v>6169382</v>
      </c>
      <c r="E81" s="5">
        <v>61925522580</v>
      </c>
      <c r="G81" s="5">
        <v>56727236138.175003</v>
      </c>
      <c r="I81" s="5">
        <v>0</v>
      </c>
      <c r="K81" s="5">
        <v>0</v>
      </c>
      <c r="M81" s="5">
        <v>0</v>
      </c>
      <c r="O81" s="5">
        <v>0</v>
      </c>
      <c r="Q81" s="5">
        <v>6169382</v>
      </c>
      <c r="R81" s="5"/>
      <c r="S81" s="5">
        <v>9250</v>
      </c>
      <c r="U81" s="5">
        <v>61925522580</v>
      </c>
      <c r="W81" s="5">
        <v>56727236138.175003</v>
      </c>
      <c r="Y81" s="8">
        <v>5.3247681224595986E-3</v>
      </c>
    </row>
    <row r="82" spans="1:25" ht="24">
      <c r="A82" s="4" t="s">
        <v>87</v>
      </c>
      <c r="C82" s="5">
        <v>191986637</v>
      </c>
      <c r="E82" s="5">
        <v>90455373702</v>
      </c>
      <c r="G82" s="5">
        <v>101338332066.73</v>
      </c>
      <c r="I82" s="5">
        <v>0</v>
      </c>
      <c r="K82" s="5">
        <v>0</v>
      </c>
      <c r="M82" s="5">
        <v>0</v>
      </c>
      <c r="O82" s="5">
        <v>0</v>
      </c>
      <c r="Q82" s="5">
        <v>191986637</v>
      </c>
      <c r="R82" s="5"/>
      <c r="S82" s="5">
        <v>531</v>
      </c>
      <c r="U82" s="5">
        <v>90455373702</v>
      </c>
      <c r="W82" s="5">
        <v>101338332066.73</v>
      </c>
      <c r="Y82" s="8">
        <v>9.5122406256105147E-3</v>
      </c>
    </row>
    <row r="83" spans="1:25" ht="24">
      <c r="A83" s="4" t="s">
        <v>88</v>
      </c>
      <c r="C83" s="5">
        <v>6237429</v>
      </c>
      <c r="E83" s="5">
        <v>126834430262</v>
      </c>
      <c r="G83" s="5">
        <v>99329067085.149002</v>
      </c>
      <c r="I83" s="5">
        <v>0</v>
      </c>
      <c r="K83" s="5">
        <v>0</v>
      </c>
      <c r="M83" s="5">
        <v>0</v>
      </c>
      <c r="O83" s="5">
        <v>0</v>
      </c>
      <c r="Q83" s="5">
        <v>6237429</v>
      </c>
      <c r="R83" s="5"/>
      <c r="S83" s="5">
        <v>15580</v>
      </c>
      <c r="U83" s="5">
        <v>126834430262</v>
      </c>
      <c r="W83" s="5">
        <v>96600927914.270996</v>
      </c>
      <c r="Y83" s="8">
        <v>9.0675586645014364E-3</v>
      </c>
    </row>
    <row r="84" spans="1:25" ht="24">
      <c r="A84" s="4" t="s">
        <v>89</v>
      </c>
      <c r="C84" s="5">
        <v>800000</v>
      </c>
      <c r="E84" s="5">
        <v>10970752402</v>
      </c>
      <c r="G84" s="5">
        <v>10680073200</v>
      </c>
      <c r="I84" s="5">
        <v>0</v>
      </c>
      <c r="K84" s="5">
        <v>0</v>
      </c>
      <c r="M84" s="5">
        <v>0</v>
      </c>
      <c r="O84" s="5">
        <v>0</v>
      </c>
      <c r="Q84" s="5">
        <v>800000</v>
      </c>
      <c r="R84" s="5"/>
      <c r="S84" s="5">
        <v>14210</v>
      </c>
      <c r="U84" s="5">
        <v>10970752402</v>
      </c>
      <c r="W84" s="5">
        <v>11300360400</v>
      </c>
      <c r="Y84" s="8">
        <v>1.0607214968777891E-3</v>
      </c>
    </row>
    <row r="85" spans="1:25" ht="24">
      <c r="A85" s="4" t="s">
        <v>90</v>
      </c>
      <c r="C85" s="5">
        <v>43555088</v>
      </c>
      <c r="E85" s="5">
        <v>180177552387</v>
      </c>
      <c r="G85" s="5">
        <v>99753834761.625595</v>
      </c>
      <c r="I85" s="5">
        <v>1145808</v>
      </c>
      <c r="K85" s="5">
        <v>2445670109</v>
      </c>
      <c r="M85" s="5">
        <v>0</v>
      </c>
      <c r="O85" s="5">
        <v>0</v>
      </c>
      <c r="Q85" s="5">
        <v>44700896</v>
      </c>
      <c r="R85" s="5"/>
      <c r="S85" s="5">
        <v>2191</v>
      </c>
      <c r="U85" s="5">
        <v>182623222496</v>
      </c>
      <c r="W85" s="5">
        <v>97356922140.340805</v>
      </c>
      <c r="Y85" s="8">
        <v>9.1385209434662502E-3</v>
      </c>
    </row>
    <row r="86" spans="1:25" ht="24">
      <c r="A86" s="4" t="s">
        <v>91</v>
      </c>
      <c r="C86" s="5">
        <v>29642394</v>
      </c>
      <c r="E86" s="5">
        <v>126600282980</v>
      </c>
      <c r="G86" s="5">
        <v>78733210131.230392</v>
      </c>
      <c r="I86" s="5">
        <v>3277688</v>
      </c>
      <c r="K86" s="5">
        <v>9076434852</v>
      </c>
      <c r="M86" s="5">
        <v>0</v>
      </c>
      <c r="O86" s="5">
        <v>0</v>
      </c>
      <c r="Q86" s="5">
        <v>32920082</v>
      </c>
      <c r="R86" s="5"/>
      <c r="S86" s="5">
        <v>2795</v>
      </c>
      <c r="U86" s="5">
        <v>135676717832</v>
      </c>
      <c r="W86" s="5">
        <v>91464159996.319504</v>
      </c>
      <c r="Y86" s="8">
        <v>8.5853899581791755E-3</v>
      </c>
    </row>
    <row r="87" spans="1:25" ht="24">
      <c r="A87" s="4" t="s">
        <v>92</v>
      </c>
      <c r="C87" s="5">
        <v>64607752</v>
      </c>
      <c r="E87" s="5">
        <v>330713780097</v>
      </c>
      <c r="G87" s="5">
        <v>595350323566.81201</v>
      </c>
      <c r="I87" s="5">
        <v>21990406</v>
      </c>
      <c r="K87" s="5">
        <v>0</v>
      </c>
      <c r="M87" s="5">
        <v>-1079913</v>
      </c>
      <c r="O87" s="5">
        <v>10019518134</v>
      </c>
      <c r="Q87" s="5">
        <v>85518245</v>
      </c>
      <c r="R87" s="5"/>
      <c r="S87" s="5">
        <v>7429.39</v>
      </c>
      <c r="U87" s="5">
        <v>325185927799</v>
      </c>
      <c r="W87" s="5">
        <v>631568071274.93799</v>
      </c>
      <c r="Y87" s="8">
        <v>5.9282872955359049E-2</v>
      </c>
    </row>
    <row r="88" spans="1:25" ht="24">
      <c r="A88" s="4" t="s">
        <v>93</v>
      </c>
      <c r="C88" s="5">
        <v>2587157</v>
      </c>
      <c r="E88" s="5">
        <v>32436060220</v>
      </c>
      <c r="G88" s="5">
        <v>17462273593.621498</v>
      </c>
      <c r="I88" s="5">
        <v>0</v>
      </c>
      <c r="K88" s="5">
        <v>0</v>
      </c>
      <c r="M88" s="5">
        <v>0</v>
      </c>
      <c r="O88" s="5">
        <v>0</v>
      </c>
      <c r="Q88" s="5">
        <v>2587157</v>
      </c>
      <c r="R88" s="5"/>
      <c r="S88" s="5">
        <v>8350</v>
      </c>
      <c r="U88" s="5">
        <v>32436060220</v>
      </c>
      <c r="W88" s="5">
        <v>21474224522.3475</v>
      </c>
      <c r="Y88" s="8">
        <v>2.0157031079853136E-3</v>
      </c>
    </row>
    <row r="89" spans="1:25" ht="24">
      <c r="A89" s="4" t="s">
        <v>94</v>
      </c>
      <c r="C89" s="5">
        <v>1064998</v>
      </c>
      <c r="E89" s="5">
        <v>20620197506</v>
      </c>
      <c r="G89" s="5">
        <v>18452465794.917</v>
      </c>
      <c r="I89" s="5">
        <v>80011</v>
      </c>
      <c r="K89" s="5">
        <v>1508570140</v>
      </c>
      <c r="M89" s="5">
        <v>0</v>
      </c>
      <c r="O89" s="5">
        <v>0</v>
      </c>
      <c r="Q89" s="5">
        <v>1145009</v>
      </c>
      <c r="R89" s="5"/>
      <c r="S89" s="5">
        <v>18880</v>
      </c>
      <c r="U89" s="5">
        <v>22128767646</v>
      </c>
      <c r="W89" s="5">
        <v>21489144188.976002</v>
      </c>
      <c r="Y89" s="8">
        <v>2.0171035598787863E-3</v>
      </c>
    </row>
    <row r="90" spans="1:25" ht="24">
      <c r="A90" s="4" t="s">
        <v>95</v>
      </c>
      <c r="C90" s="5">
        <v>6079426</v>
      </c>
      <c r="E90" s="5">
        <v>22309335094</v>
      </c>
      <c r="G90" s="5">
        <v>20389937023.222198</v>
      </c>
      <c r="I90" s="5">
        <v>243177</v>
      </c>
      <c r="K90" s="5">
        <v>992686410</v>
      </c>
      <c r="M90" s="5">
        <v>0</v>
      </c>
      <c r="O90" s="5">
        <v>0</v>
      </c>
      <c r="Q90" s="5">
        <v>6322603</v>
      </c>
      <c r="R90" s="5"/>
      <c r="S90" s="5">
        <v>4323</v>
      </c>
      <c r="U90" s="5">
        <v>23302021504</v>
      </c>
      <c r="W90" s="5">
        <v>27169983723.024399</v>
      </c>
      <c r="Y90" s="8">
        <v>2.5503421824344293E-3</v>
      </c>
    </row>
    <row r="91" spans="1:25" ht="24">
      <c r="A91" s="4" t="s">
        <v>96</v>
      </c>
      <c r="C91" s="5">
        <v>250000</v>
      </c>
      <c r="E91" s="5">
        <v>3453382831</v>
      </c>
      <c r="G91" s="5">
        <v>3436927837</v>
      </c>
      <c r="I91" s="5">
        <v>0</v>
      </c>
      <c r="K91" s="5">
        <v>0</v>
      </c>
      <c r="M91" s="5">
        <v>0</v>
      </c>
      <c r="O91" s="5">
        <v>0</v>
      </c>
      <c r="Q91" s="5">
        <v>250000</v>
      </c>
      <c r="R91" s="5"/>
      <c r="S91" s="5">
        <v>15190</v>
      </c>
      <c r="U91" s="5">
        <v>3453382831</v>
      </c>
      <c r="W91" s="5">
        <v>3774904875</v>
      </c>
      <c r="Y91" s="8">
        <v>3.5433584486219241E-4</v>
      </c>
    </row>
    <row r="92" spans="1:25" ht="24">
      <c r="A92" s="4" t="s">
        <v>97</v>
      </c>
      <c r="C92" s="5">
        <v>4731014</v>
      </c>
      <c r="E92" s="5">
        <v>28872840483</v>
      </c>
      <c r="G92" s="5">
        <v>50226592504.356003</v>
      </c>
      <c r="I92" s="5">
        <v>0</v>
      </c>
      <c r="K92" s="5">
        <v>0</v>
      </c>
      <c r="M92" s="5">
        <v>0</v>
      </c>
      <c r="O92" s="5">
        <v>0</v>
      </c>
      <c r="Q92" s="5">
        <v>4731014</v>
      </c>
      <c r="R92" s="5"/>
      <c r="S92" s="5">
        <v>13950</v>
      </c>
      <c r="U92" s="5">
        <v>28872840483</v>
      </c>
      <c r="W92" s="5">
        <v>65604959310.464996</v>
      </c>
      <c r="Y92" s="8">
        <v>6.1580859529403037E-3</v>
      </c>
    </row>
    <row r="93" spans="1:25" ht="24">
      <c r="A93" s="4" t="s">
        <v>98</v>
      </c>
      <c r="C93" s="5">
        <v>4668784</v>
      </c>
      <c r="E93" s="5">
        <v>19156396427</v>
      </c>
      <c r="G93" s="5">
        <v>12061971306.7848</v>
      </c>
      <c r="I93" s="5">
        <v>0</v>
      </c>
      <c r="K93" s="5">
        <v>0</v>
      </c>
      <c r="M93" s="5">
        <v>0</v>
      </c>
      <c r="O93" s="5">
        <v>0</v>
      </c>
      <c r="Q93" s="5">
        <v>4668784</v>
      </c>
      <c r="R93" s="5"/>
      <c r="S93" s="5">
        <v>2745</v>
      </c>
      <c r="U93" s="5">
        <v>19156396427</v>
      </c>
      <c r="W93" s="5">
        <v>12739557957</v>
      </c>
      <c r="Y93" s="8">
        <v>1.1958134526143421E-3</v>
      </c>
    </row>
    <row r="94" spans="1:25" ht="24">
      <c r="A94" s="4" t="s">
        <v>99</v>
      </c>
      <c r="C94" s="5">
        <v>18207109</v>
      </c>
      <c r="E94" s="5">
        <v>61340893664</v>
      </c>
      <c r="G94" s="5">
        <v>93751663313.511002</v>
      </c>
      <c r="I94" s="5">
        <v>0</v>
      </c>
      <c r="K94" s="5">
        <v>0</v>
      </c>
      <c r="M94" s="5">
        <v>0</v>
      </c>
      <c r="O94" s="5">
        <v>0</v>
      </c>
      <c r="Q94" s="5">
        <v>18207109</v>
      </c>
      <c r="R94" s="5"/>
      <c r="S94" s="5">
        <v>6130</v>
      </c>
      <c r="U94" s="5">
        <v>61340893664</v>
      </c>
      <c r="W94" s="5">
        <v>110945501179.88901</v>
      </c>
      <c r="Y94" s="8">
        <v>1.0414028749329833E-2</v>
      </c>
    </row>
    <row r="95" spans="1:25" ht="24.75" thickBot="1">
      <c r="A95" s="4" t="s">
        <v>100</v>
      </c>
      <c r="C95" s="5">
        <v>0</v>
      </c>
      <c r="E95" s="5">
        <v>0</v>
      </c>
      <c r="G95" s="5">
        <v>0</v>
      </c>
      <c r="I95" s="5">
        <v>10400000</v>
      </c>
      <c r="K95" s="5">
        <v>37651308015</v>
      </c>
      <c r="M95" s="5">
        <v>0</v>
      </c>
      <c r="O95" s="5">
        <v>0</v>
      </c>
      <c r="Q95" s="5">
        <v>10400000</v>
      </c>
      <c r="R95" s="5"/>
      <c r="S95" s="5">
        <v>4099</v>
      </c>
      <c r="U95" s="5">
        <v>37651308015</v>
      </c>
      <c r="W95" s="5">
        <v>42375953880</v>
      </c>
      <c r="Y95" s="8">
        <v>3.9776682902270752E-3</v>
      </c>
    </row>
    <row r="96" spans="1:25" ht="24.75" thickBot="1">
      <c r="A96" s="4" t="s">
        <v>101</v>
      </c>
      <c r="C96" s="3" t="s">
        <v>101</v>
      </c>
      <c r="E96" s="6">
        <f>SUM(E10:E95)</f>
        <v>6730852559849</v>
      </c>
      <c r="G96" s="6">
        <f>SUM(G10:G95)</f>
        <v>8127478609471.7881</v>
      </c>
      <c r="I96" s="3" t="s">
        <v>101</v>
      </c>
      <c r="K96" s="6">
        <f>SUM(K10:K95)</f>
        <v>826205500713</v>
      </c>
      <c r="M96" s="3" t="s">
        <v>101</v>
      </c>
      <c r="O96" s="6">
        <f>SUM(O10:O95)</f>
        <v>52590919979</v>
      </c>
      <c r="Q96" s="3" t="s">
        <v>101</v>
      </c>
      <c r="S96" s="3" t="s">
        <v>101</v>
      </c>
      <c r="U96" s="6">
        <f>SUM(U10:U95)</f>
        <v>7534026235451</v>
      </c>
      <c r="W96" s="6">
        <f>SUM(W10:W95)</f>
        <v>10076659014932.352</v>
      </c>
      <c r="Y96" s="9">
        <f>SUM(Y10:Y95)</f>
        <v>0.94585734043014336</v>
      </c>
    </row>
  </sheetData>
  <mergeCells count="23">
    <mergeCell ref="A5:W5"/>
    <mergeCell ref="A6:W6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2"/>
  <sheetViews>
    <sheetView rightToLeft="1" workbookViewId="0">
      <selection activeCell="C13" sqref="C13"/>
    </sheetView>
  </sheetViews>
  <sheetFormatPr defaultRowHeight="22.5"/>
  <cols>
    <col min="1" max="1" width="33.140625" style="3" bestFit="1" customWidth="1"/>
    <col min="2" max="2" width="1" style="3" customWidth="1"/>
    <col min="3" max="3" width="12.57031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7.14062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8.5703125" style="3" bestFit="1" customWidth="1"/>
    <col min="14" max="14" width="1" style="3" customWidth="1"/>
    <col min="15" max="15" width="18.5703125" style="3" bestFit="1" customWidth="1"/>
    <col min="16" max="16" width="0.7109375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  <c r="J3" s="11" t="s">
        <v>118</v>
      </c>
      <c r="K3" s="11" t="s">
        <v>118</v>
      </c>
      <c r="L3" s="11" t="s">
        <v>118</v>
      </c>
      <c r="M3" s="11" t="s">
        <v>118</v>
      </c>
      <c r="N3" s="11" t="s">
        <v>118</v>
      </c>
      <c r="O3" s="11" t="s">
        <v>118</v>
      </c>
      <c r="P3" s="11" t="s">
        <v>118</v>
      </c>
      <c r="Q3" s="11" t="s">
        <v>118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5" t="s">
        <v>173</v>
      </c>
      <c r="B5" s="15"/>
      <c r="C5" s="15"/>
      <c r="D5" s="15"/>
      <c r="E5" s="15"/>
      <c r="F5" s="15"/>
      <c r="G5" s="15"/>
      <c r="H5" s="15"/>
    </row>
    <row r="6" spans="1:17" ht="24">
      <c r="A6" s="10" t="s">
        <v>3</v>
      </c>
      <c r="C6" s="10" t="s">
        <v>120</v>
      </c>
      <c r="D6" s="10" t="s">
        <v>120</v>
      </c>
      <c r="E6" s="10" t="s">
        <v>120</v>
      </c>
      <c r="F6" s="10" t="s">
        <v>120</v>
      </c>
      <c r="G6" s="10" t="s">
        <v>120</v>
      </c>
      <c r="H6" s="10" t="s">
        <v>120</v>
      </c>
      <c r="I6" s="10" t="s">
        <v>120</v>
      </c>
      <c r="K6" s="10" t="s">
        <v>121</v>
      </c>
      <c r="L6" s="10" t="s">
        <v>121</v>
      </c>
      <c r="M6" s="10" t="s">
        <v>121</v>
      </c>
      <c r="N6" s="10" t="s">
        <v>121</v>
      </c>
      <c r="O6" s="10" t="s">
        <v>121</v>
      </c>
      <c r="P6" s="10" t="s">
        <v>121</v>
      </c>
      <c r="Q6" s="10" t="s">
        <v>121</v>
      </c>
    </row>
    <row r="7" spans="1:17" ht="24">
      <c r="A7" s="10" t="s">
        <v>3</v>
      </c>
      <c r="C7" s="10" t="s">
        <v>7</v>
      </c>
      <c r="E7" s="10" t="s">
        <v>137</v>
      </c>
      <c r="G7" s="10" t="s">
        <v>138</v>
      </c>
      <c r="I7" s="10" t="s">
        <v>140</v>
      </c>
      <c r="K7" s="10" t="s">
        <v>7</v>
      </c>
      <c r="M7" s="10" t="s">
        <v>137</v>
      </c>
      <c r="O7" s="10" t="s">
        <v>138</v>
      </c>
      <c r="Q7" s="10" t="s">
        <v>140</v>
      </c>
    </row>
    <row r="8" spans="1:17" ht="24">
      <c r="A8" s="4" t="s">
        <v>35</v>
      </c>
      <c r="C8" s="5">
        <v>100000</v>
      </c>
      <c r="E8" s="5">
        <v>17519137874</v>
      </c>
      <c r="G8" s="5">
        <v>16784449196</v>
      </c>
      <c r="I8" s="5">
        <f>E8-G8</f>
        <v>734688678</v>
      </c>
      <c r="K8" s="5">
        <v>102473</v>
      </c>
      <c r="M8" s="5">
        <v>17942036758</v>
      </c>
      <c r="O8" s="5">
        <v>17198547414</v>
      </c>
      <c r="Q8" s="5">
        <f>M8-O8</f>
        <v>743489344</v>
      </c>
    </row>
    <row r="9" spans="1:17" ht="24">
      <c r="A9" s="4" t="s">
        <v>92</v>
      </c>
      <c r="C9" s="5">
        <v>1079913</v>
      </c>
      <c r="E9" s="5">
        <v>10019518134</v>
      </c>
      <c r="G9" s="5">
        <v>8841854216</v>
      </c>
      <c r="I9" s="5">
        <f t="shared" ref="I9:I71" si="0">E9-G9</f>
        <v>1177663918</v>
      </c>
      <c r="K9" s="5">
        <v>2337215</v>
      </c>
      <c r="M9" s="5">
        <v>19922118837</v>
      </c>
      <c r="O9" s="5">
        <v>19140379660</v>
      </c>
      <c r="Q9" s="5">
        <f t="shared" ref="Q9:Q71" si="1">M9-O9</f>
        <v>781739177</v>
      </c>
    </row>
    <row r="10" spans="1:17" ht="24">
      <c r="A10" s="4" t="s">
        <v>45</v>
      </c>
      <c r="C10" s="5">
        <v>14386875</v>
      </c>
      <c r="E10" s="5">
        <v>23637635625</v>
      </c>
      <c r="G10" s="5">
        <v>23637635625</v>
      </c>
      <c r="I10" s="5">
        <f t="shared" si="0"/>
        <v>0</v>
      </c>
      <c r="K10" s="5">
        <v>14386875</v>
      </c>
      <c r="M10" s="5">
        <v>23637635625</v>
      </c>
      <c r="O10" s="5">
        <v>23637635625</v>
      </c>
      <c r="Q10" s="5">
        <f t="shared" si="1"/>
        <v>0</v>
      </c>
    </row>
    <row r="11" spans="1:17" ht="24">
      <c r="A11" s="4" t="s">
        <v>24</v>
      </c>
      <c r="C11" s="5">
        <v>4353504</v>
      </c>
      <c r="E11" s="5">
        <v>9959467967</v>
      </c>
      <c r="G11" s="5">
        <v>7993829459</v>
      </c>
      <c r="I11" s="5">
        <f t="shared" si="0"/>
        <v>1965638508</v>
      </c>
      <c r="K11" s="5">
        <v>6383499</v>
      </c>
      <c r="M11" s="5">
        <v>15991017529</v>
      </c>
      <c r="O11" s="5">
        <v>14346229390</v>
      </c>
      <c r="Q11" s="5">
        <f t="shared" si="1"/>
        <v>1644788139</v>
      </c>
    </row>
    <row r="12" spans="1:17" ht="24">
      <c r="A12" s="4" t="s">
        <v>72</v>
      </c>
      <c r="C12" s="5">
        <v>694444</v>
      </c>
      <c r="E12" s="5">
        <v>5101586393</v>
      </c>
      <c r="G12" s="5">
        <v>5493158186</v>
      </c>
      <c r="I12" s="5">
        <f t="shared" si="0"/>
        <v>-391571793</v>
      </c>
      <c r="K12" s="5">
        <v>3876914</v>
      </c>
      <c r="M12" s="5">
        <v>39868591705</v>
      </c>
      <c r="O12" s="5">
        <v>39058257043</v>
      </c>
      <c r="Q12" s="5">
        <f t="shared" si="1"/>
        <v>810334662</v>
      </c>
    </row>
    <row r="13" spans="1:17" ht="24">
      <c r="A13" s="4" t="s">
        <v>80</v>
      </c>
      <c r="C13" s="5">
        <v>2608242</v>
      </c>
      <c r="E13" s="5">
        <v>9991209611</v>
      </c>
      <c r="G13" s="5">
        <v>10621867354</v>
      </c>
      <c r="I13" s="5">
        <f t="shared" si="0"/>
        <v>-630657743</v>
      </c>
      <c r="K13" s="5">
        <v>14142603</v>
      </c>
      <c r="M13" s="5">
        <v>71842812568</v>
      </c>
      <c r="O13" s="5">
        <v>75861879614</v>
      </c>
      <c r="Q13" s="5">
        <f t="shared" si="1"/>
        <v>-4019067046</v>
      </c>
    </row>
    <row r="14" spans="1:17" ht="24">
      <c r="A14" s="4" t="s">
        <v>79</v>
      </c>
      <c r="C14" s="5">
        <v>0</v>
      </c>
      <c r="E14" s="5">
        <v>0</v>
      </c>
      <c r="G14" s="5">
        <v>0</v>
      </c>
      <c r="I14" s="5">
        <f>E14-G14</f>
        <v>0</v>
      </c>
      <c r="K14" s="5">
        <v>323311</v>
      </c>
      <c r="M14" s="5">
        <v>1451385107</v>
      </c>
      <c r="O14" s="5">
        <v>1489630105</v>
      </c>
      <c r="Q14" s="5">
        <f t="shared" si="1"/>
        <v>-38244998</v>
      </c>
    </row>
    <row r="15" spans="1:17" ht="24">
      <c r="A15" s="4" t="s">
        <v>25</v>
      </c>
      <c r="C15" s="5">
        <v>0</v>
      </c>
      <c r="E15" s="5">
        <v>0</v>
      </c>
      <c r="G15" s="5">
        <v>0</v>
      </c>
      <c r="I15" s="5">
        <f t="shared" si="0"/>
        <v>0</v>
      </c>
      <c r="K15" s="5">
        <v>109953</v>
      </c>
      <c r="M15" s="5">
        <v>287131882</v>
      </c>
      <c r="O15" s="5">
        <v>274012045</v>
      </c>
      <c r="Q15" s="5">
        <f t="shared" si="1"/>
        <v>13119837</v>
      </c>
    </row>
    <row r="16" spans="1:17" ht="24">
      <c r="A16" s="4" t="s">
        <v>62</v>
      </c>
      <c r="C16" s="5">
        <v>0</v>
      </c>
      <c r="E16" s="5">
        <v>0</v>
      </c>
      <c r="G16" s="5">
        <v>0</v>
      </c>
      <c r="I16" s="5">
        <f t="shared" si="0"/>
        <v>0</v>
      </c>
      <c r="K16" s="5">
        <v>100249</v>
      </c>
      <c r="M16" s="5">
        <v>2388670906</v>
      </c>
      <c r="O16" s="5">
        <v>2323896732</v>
      </c>
      <c r="Q16" s="5">
        <f t="shared" si="1"/>
        <v>64774174</v>
      </c>
    </row>
    <row r="17" spans="1:17" ht="24">
      <c r="A17" s="4" t="s">
        <v>75</v>
      </c>
      <c r="C17" s="5">
        <v>0</v>
      </c>
      <c r="E17" s="5">
        <v>0</v>
      </c>
      <c r="G17" s="5">
        <v>0</v>
      </c>
      <c r="I17" s="5">
        <f t="shared" si="0"/>
        <v>0</v>
      </c>
      <c r="K17" s="5">
        <v>146459</v>
      </c>
      <c r="M17" s="5">
        <v>1976197608</v>
      </c>
      <c r="O17" s="5">
        <v>1480625602</v>
      </c>
      <c r="Q17" s="5">
        <f t="shared" si="1"/>
        <v>495572006</v>
      </c>
    </row>
    <row r="18" spans="1:17" ht="24">
      <c r="A18" s="4" t="s">
        <v>82</v>
      </c>
      <c r="C18" s="5">
        <v>0</v>
      </c>
      <c r="E18" s="5">
        <v>0</v>
      </c>
      <c r="G18" s="5">
        <v>0</v>
      </c>
      <c r="I18" s="5">
        <f t="shared" si="0"/>
        <v>0</v>
      </c>
      <c r="K18" s="5">
        <v>96803</v>
      </c>
      <c r="M18" s="5">
        <v>562928085</v>
      </c>
      <c r="O18" s="5">
        <v>649532399</v>
      </c>
      <c r="Q18" s="5">
        <f t="shared" si="1"/>
        <v>-86604314</v>
      </c>
    </row>
    <row r="19" spans="1:17" ht="24">
      <c r="A19" s="4" t="s">
        <v>37</v>
      </c>
      <c r="C19" s="5">
        <v>0</v>
      </c>
      <c r="E19" s="5">
        <v>0</v>
      </c>
      <c r="G19" s="5">
        <v>0</v>
      </c>
      <c r="I19" s="5">
        <f t="shared" si="0"/>
        <v>0</v>
      </c>
      <c r="K19" s="5">
        <v>62982</v>
      </c>
      <c r="M19" s="5">
        <v>15912232570</v>
      </c>
      <c r="O19" s="5">
        <v>15021484410</v>
      </c>
      <c r="Q19" s="5">
        <f t="shared" si="1"/>
        <v>890748160</v>
      </c>
    </row>
    <row r="20" spans="1:17" ht="24">
      <c r="A20" s="4" t="s">
        <v>83</v>
      </c>
      <c r="C20" s="5">
        <v>0</v>
      </c>
      <c r="E20" s="5">
        <v>0</v>
      </c>
      <c r="G20" s="5">
        <v>0</v>
      </c>
      <c r="I20" s="5">
        <f t="shared" si="0"/>
        <v>0</v>
      </c>
      <c r="K20" s="5">
        <v>165125</v>
      </c>
      <c r="M20" s="5">
        <v>1877790280</v>
      </c>
      <c r="O20" s="5">
        <v>2235620931</v>
      </c>
      <c r="Q20" s="5">
        <f t="shared" si="1"/>
        <v>-357830651</v>
      </c>
    </row>
    <row r="21" spans="1:17" ht="24">
      <c r="A21" s="4" t="s">
        <v>29</v>
      </c>
      <c r="C21" s="5">
        <v>0</v>
      </c>
      <c r="E21" s="5">
        <v>0</v>
      </c>
      <c r="G21" s="5">
        <v>0</v>
      </c>
      <c r="I21" s="5">
        <f t="shared" si="0"/>
        <v>0</v>
      </c>
      <c r="K21" s="5">
        <v>48173</v>
      </c>
      <c r="M21" s="5">
        <v>940488321</v>
      </c>
      <c r="O21" s="5">
        <v>896911722</v>
      </c>
      <c r="Q21" s="5">
        <f t="shared" si="1"/>
        <v>43576599</v>
      </c>
    </row>
    <row r="22" spans="1:17" ht="24">
      <c r="A22" s="4" t="s">
        <v>39</v>
      </c>
      <c r="C22" s="5">
        <v>0</v>
      </c>
      <c r="E22" s="5">
        <v>0</v>
      </c>
      <c r="G22" s="5">
        <v>0</v>
      </c>
      <c r="I22" s="5">
        <f t="shared" si="0"/>
        <v>0</v>
      </c>
      <c r="K22" s="5">
        <v>236610</v>
      </c>
      <c r="M22" s="5">
        <v>3215213673</v>
      </c>
      <c r="O22" s="5">
        <v>3488048185</v>
      </c>
      <c r="Q22" s="5">
        <f t="shared" si="1"/>
        <v>-272834512</v>
      </c>
    </row>
    <row r="23" spans="1:17" ht="24">
      <c r="A23" s="4" t="s">
        <v>22</v>
      </c>
      <c r="C23" s="5">
        <v>0</v>
      </c>
      <c r="E23" s="5">
        <v>0</v>
      </c>
      <c r="G23" s="5">
        <v>0</v>
      </c>
      <c r="I23" s="5">
        <f t="shared" si="0"/>
        <v>0</v>
      </c>
      <c r="K23" s="5">
        <v>458993</v>
      </c>
      <c r="M23" s="5">
        <v>868722845</v>
      </c>
      <c r="O23" s="5">
        <v>878760595</v>
      </c>
      <c r="Q23" s="5">
        <f t="shared" si="1"/>
        <v>-10037750</v>
      </c>
    </row>
    <row r="24" spans="1:17" ht="24">
      <c r="A24" s="4" t="s">
        <v>67</v>
      </c>
      <c r="C24" s="5">
        <v>0</v>
      </c>
      <c r="E24" s="5">
        <v>0</v>
      </c>
      <c r="G24" s="5">
        <v>0</v>
      </c>
      <c r="I24" s="5">
        <f t="shared" si="0"/>
        <v>0</v>
      </c>
      <c r="K24" s="5">
        <v>61015</v>
      </c>
      <c r="M24" s="5">
        <v>3323727452</v>
      </c>
      <c r="O24" s="5">
        <v>3383772887</v>
      </c>
      <c r="Q24" s="5">
        <f t="shared" si="1"/>
        <v>-60045435</v>
      </c>
    </row>
    <row r="25" spans="1:17" ht="24">
      <c r="A25" s="4" t="s">
        <v>52</v>
      </c>
      <c r="C25" s="5">
        <v>0</v>
      </c>
      <c r="E25" s="5">
        <v>0</v>
      </c>
      <c r="G25" s="5">
        <v>0</v>
      </c>
      <c r="I25" s="5">
        <f t="shared" si="0"/>
        <v>0</v>
      </c>
      <c r="K25" s="5">
        <v>50716</v>
      </c>
      <c r="M25" s="5">
        <v>1318332378</v>
      </c>
      <c r="O25" s="5">
        <v>1314299232</v>
      </c>
      <c r="Q25" s="5">
        <f t="shared" si="1"/>
        <v>4033146</v>
      </c>
    </row>
    <row r="26" spans="1:17" ht="24">
      <c r="A26" s="4" t="s">
        <v>85</v>
      </c>
      <c r="C26" s="5">
        <v>0</v>
      </c>
      <c r="E26" s="5">
        <v>0</v>
      </c>
      <c r="G26" s="5">
        <v>0</v>
      </c>
      <c r="I26" s="5">
        <f t="shared" si="0"/>
        <v>0</v>
      </c>
      <c r="K26" s="5">
        <v>244715</v>
      </c>
      <c r="M26" s="5">
        <v>13326332195</v>
      </c>
      <c r="O26" s="5">
        <v>14967722871</v>
      </c>
      <c r="Q26" s="5">
        <f t="shared" si="1"/>
        <v>-1641390676</v>
      </c>
    </row>
    <row r="27" spans="1:17" ht="24">
      <c r="A27" s="4" t="s">
        <v>69</v>
      </c>
      <c r="C27" s="5">
        <v>0</v>
      </c>
      <c r="E27" s="5">
        <v>0</v>
      </c>
      <c r="G27" s="5">
        <v>0</v>
      </c>
      <c r="I27" s="5">
        <f t="shared" si="0"/>
        <v>0</v>
      </c>
      <c r="K27" s="5">
        <v>430630</v>
      </c>
      <c r="M27" s="5">
        <v>1902761370</v>
      </c>
      <c r="O27" s="5">
        <v>2161742144</v>
      </c>
      <c r="Q27" s="5">
        <f t="shared" si="1"/>
        <v>-258980774</v>
      </c>
    </row>
    <row r="28" spans="1:17" ht="24">
      <c r="A28" s="4" t="s">
        <v>42</v>
      </c>
      <c r="C28" s="5">
        <v>0</v>
      </c>
      <c r="E28" s="5">
        <v>0</v>
      </c>
      <c r="G28" s="5">
        <v>0</v>
      </c>
      <c r="I28" s="5">
        <f t="shared" si="0"/>
        <v>0</v>
      </c>
      <c r="K28" s="5">
        <v>285750</v>
      </c>
      <c r="M28" s="5">
        <v>15608535981</v>
      </c>
      <c r="O28" s="5">
        <v>13478162406</v>
      </c>
      <c r="Q28" s="5">
        <f t="shared" si="1"/>
        <v>2130373575</v>
      </c>
    </row>
    <row r="29" spans="1:17" ht="24">
      <c r="A29" s="4" t="s">
        <v>30</v>
      </c>
      <c r="C29" s="5">
        <v>0</v>
      </c>
      <c r="E29" s="5">
        <v>0</v>
      </c>
      <c r="G29" s="5">
        <v>0</v>
      </c>
      <c r="I29" s="5">
        <f t="shared" si="0"/>
        <v>0</v>
      </c>
      <c r="K29" s="5">
        <v>39074</v>
      </c>
      <c r="M29" s="5">
        <v>2698708096</v>
      </c>
      <c r="O29" s="5">
        <v>2656681580</v>
      </c>
      <c r="Q29" s="5">
        <f t="shared" si="1"/>
        <v>42026516</v>
      </c>
    </row>
    <row r="30" spans="1:17" ht="24">
      <c r="A30" s="4" t="s">
        <v>63</v>
      </c>
      <c r="C30" s="5">
        <v>0</v>
      </c>
      <c r="E30" s="5">
        <v>0</v>
      </c>
      <c r="G30" s="5">
        <v>0</v>
      </c>
      <c r="I30" s="5">
        <f t="shared" si="0"/>
        <v>0</v>
      </c>
      <c r="K30" s="5">
        <v>993267</v>
      </c>
      <c r="M30" s="5">
        <v>10733326356</v>
      </c>
      <c r="O30" s="5">
        <v>10535099865</v>
      </c>
      <c r="Q30" s="5">
        <f t="shared" si="1"/>
        <v>198226491</v>
      </c>
    </row>
    <row r="31" spans="1:17" ht="24">
      <c r="A31" s="4" t="s">
        <v>78</v>
      </c>
      <c r="C31" s="5">
        <v>0</v>
      </c>
      <c r="E31" s="5">
        <v>0</v>
      </c>
      <c r="G31" s="5">
        <v>0</v>
      </c>
      <c r="I31" s="5">
        <f t="shared" si="0"/>
        <v>0</v>
      </c>
      <c r="K31" s="5">
        <v>75375</v>
      </c>
      <c r="M31" s="5">
        <v>355451521</v>
      </c>
      <c r="O31" s="5">
        <v>401606140</v>
      </c>
      <c r="Q31" s="5">
        <f t="shared" si="1"/>
        <v>-46154619</v>
      </c>
    </row>
    <row r="32" spans="1:17" ht="24">
      <c r="A32" s="4" t="s">
        <v>34</v>
      </c>
      <c r="C32" s="5">
        <v>0</v>
      </c>
      <c r="E32" s="5">
        <v>0</v>
      </c>
      <c r="G32" s="5">
        <v>0</v>
      </c>
      <c r="I32" s="5">
        <f t="shared" si="0"/>
        <v>0</v>
      </c>
      <c r="K32" s="5">
        <v>539188</v>
      </c>
      <c r="M32" s="5">
        <v>34520093954</v>
      </c>
      <c r="O32" s="5">
        <v>30245341887</v>
      </c>
      <c r="Q32" s="5">
        <f t="shared" si="1"/>
        <v>4274752067</v>
      </c>
    </row>
    <row r="33" spans="1:17" ht="24">
      <c r="A33" s="4" t="s">
        <v>26</v>
      </c>
      <c r="C33" s="5">
        <v>0</v>
      </c>
      <c r="E33" s="5">
        <v>0</v>
      </c>
      <c r="G33" s="5">
        <v>0</v>
      </c>
      <c r="I33" s="5">
        <f t="shared" si="0"/>
        <v>0</v>
      </c>
      <c r="K33" s="5">
        <v>148878</v>
      </c>
      <c r="M33" s="5">
        <v>596852448</v>
      </c>
      <c r="O33" s="5">
        <v>648205731</v>
      </c>
      <c r="Q33" s="5">
        <f t="shared" si="1"/>
        <v>-51353283</v>
      </c>
    </row>
    <row r="34" spans="1:17" ht="24">
      <c r="A34" s="4" t="s">
        <v>94</v>
      </c>
      <c r="C34" s="5">
        <v>0</v>
      </c>
      <c r="E34" s="5">
        <v>0</v>
      </c>
      <c r="G34" s="5">
        <v>0</v>
      </c>
      <c r="I34" s="5">
        <f t="shared" si="0"/>
        <v>0</v>
      </c>
      <c r="K34" s="5">
        <v>21735</v>
      </c>
      <c r="M34" s="5">
        <v>405538559</v>
      </c>
      <c r="O34" s="5">
        <v>465386279</v>
      </c>
      <c r="Q34" s="5">
        <f t="shared" si="1"/>
        <v>-59847720</v>
      </c>
    </row>
    <row r="35" spans="1:17" ht="24">
      <c r="A35" s="4" t="s">
        <v>19</v>
      </c>
      <c r="C35" s="5">
        <v>0</v>
      </c>
      <c r="E35" s="5">
        <v>0</v>
      </c>
      <c r="G35" s="5">
        <v>0</v>
      </c>
      <c r="I35" s="5">
        <f t="shared" si="0"/>
        <v>0</v>
      </c>
      <c r="K35" s="5">
        <v>941529</v>
      </c>
      <c r="M35" s="5">
        <v>1283155808</v>
      </c>
      <c r="O35" s="5">
        <v>1465661527</v>
      </c>
      <c r="Q35" s="5">
        <f t="shared" si="1"/>
        <v>-182505719</v>
      </c>
    </row>
    <row r="36" spans="1:17" ht="24">
      <c r="A36" s="4" t="s">
        <v>53</v>
      </c>
      <c r="C36" s="5">
        <v>0</v>
      </c>
      <c r="E36" s="5">
        <v>0</v>
      </c>
      <c r="G36" s="5">
        <v>0</v>
      </c>
      <c r="I36" s="5">
        <f t="shared" si="0"/>
        <v>0</v>
      </c>
      <c r="K36" s="5">
        <v>526965</v>
      </c>
      <c r="M36" s="5">
        <v>1990552334</v>
      </c>
      <c r="O36" s="5">
        <v>2059697822</v>
      </c>
      <c r="Q36" s="5">
        <f t="shared" si="1"/>
        <v>-69145488</v>
      </c>
    </row>
    <row r="37" spans="1:17" ht="24">
      <c r="A37" s="4" t="s">
        <v>44</v>
      </c>
      <c r="C37" s="5">
        <v>0</v>
      </c>
      <c r="E37" s="5">
        <v>0</v>
      </c>
      <c r="G37" s="5">
        <v>0</v>
      </c>
      <c r="I37" s="5">
        <f t="shared" si="0"/>
        <v>0</v>
      </c>
      <c r="K37" s="5">
        <v>1535160</v>
      </c>
      <c r="M37" s="5">
        <v>3152743444</v>
      </c>
      <c r="O37" s="5">
        <v>3496125105</v>
      </c>
      <c r="Q37" s="5">
        <f t="shared" si="1"/>
        <v>-343381661</v>
      </c>
    </row>
    <row r="38" spans="1:17" ht="24">
      <c r="A38" s="4" t="s">
        <v>77</v>
      </c>
      <c r="C38" s="5">
        <v>0</v>
      </c>
      <c r="E38" s="5">
        <v>0</v>
      </c>
      <c r="G38" s="5">
        <v>0</v>
      </c>
      <c r="I38" s="5">
        <f t="shared" si="0"/>
        <v>0</v>
      </c>
      <c r="K38" s="5">
        <v>623784</v>
      </c>
      <c r="M38" s="5">
        <v>1483833461</v>
      </c>
      <c r="O38" s="5">
        <v>1758525568</v>
      </c>
      <c r="Q38" s="5">
        <f t="shared" si="1"/>
        <v>-274692107</v>
      </c>
    </row>
    <row r="39" spans="1:17" ht="24">
      <c r="A39" s="4" t="s">
        <v>20</v>
      </c>
      <c r="C39" s="5">
        <v>0</v>
      </c>
      <c r="E39" s="5">
        <v>0</v>
      </c>
      <c r="G39" s="5">
        <v>0</v>
      </c>
      <c r="I39" s="5">
        <f t="shared" si="0"/>
        <v>0</v>
      </c>
      <c r="K39" s="5">
        <v>537187</v>
      </c>
      <c r="M39" s="5">
        <v>2250771026</v>
      </c>
      <c r="O39" s="5">
        <v>2402958297</v>
      </c>
      <c r="Q39" s="5">
        <f t="shared" si="1"/>
        <v>-152187271</v>
      </c>
    </row>
    <row r="40" spans="1:17" ht="24">
      <c r="A40" s="4" t="s">
        <v>66</v>
      </c>
      <c r="C40" s="5">
        <v>0</v>
      </c>
      <c r="E40" s="5">
        <v>0</v>
      </c>
      <c r="G40" s="5">
        <v>0</v>
      </c>
      <c r="I40" s="5">
        <f t="shared" si="0"/>
        <v>0</v>
      </c>
      <c r="K40" s="5">
        <v>24302</v>
      </c>
      <c r="M40" s="5">
        <v>1274303017</v>
      </c>
      <c r="O40" s="5">
        <v>1115830449</v>
      </c>
      <c r="Q40" s="5">
        <f t="shared" si="1"/>
        <v>158472568</v>
      </c>
    </row>
    <row r="41" spans="1:17" ht="24">
      <c r="A41" s="4" t="s">
        <v>33</v>
      </c>
      <c r="C41" s="5">
        <v>0</v>
      </c>
      <c r="E41" s="5">
        <v>0</v>
      </c>
      <c r="G41" s="5">
        <v>0</v>
      </c>
      <c r="I41" s="5">
        <f t="shared" si="0"/>
        <v>0</v>
      </c>
      <c r="K41" s="5">
        <v>963600</v>
      </c>
      <c r="M41" s="5">
        <v>11590185650</v>
      </c>
      <c r="O41" s="5">
        <v>10785577700</v>
      </c>
      <c r="Q41" s="5">
        <f t="shared" si="1"/>
        <v>804607950</v>
      </c>
    </row>
    <row r="42" spans="1:17" ht="24">
      <c r="A42" s="4" t="s">
        <v>97</v>
      </c>
      <c r="C42" s="5">
        <v>0</v>
      </c>
      <c r="E42" s="5">
        <v>0</v>
      </c>
      <c r="G42" s="5">
        <v>0</v>
      </c>
      <c r="I42" s="5">
        <f t="shared" si="0"/>
        <v>0</v>
      </c>
      <c r="K42" s="5">
        <v>96552</v>
      </c>
      <c r="M42" s="5">
        <v>1059591793</v>
      </c>
      <c r="O42" s="5">
        <v>1134454228</v>
      </c>
      <c r="Q42" s="5">
        <f t="shared" si="1"/>
        <v>-74862435</v>
      </c>
    </row>
    <row r="43" spans="1:17" ht="24">
      <c r="A43" s="4" t="s">
        <v>23</v>
      </c>
      <c r="C43" s="5">
        <v>0</v>
      </c>
      <c r="E43" s="5">
        <v>0</v>
      </c>
      <c r="G43" s="5">
        <v>0</v>
      </c>
      <c r="I43" s="5">
        <f t="shared" si="0"/>
        <v>0</v>
      </c>
      <c r="K43" s="5">
        <v>1</v>
      </c>
      <c r="M43" s="5">
        <v>1</v>
      </c>
      <c r="O43" s="5">
        <v>609</v>
      </c>
      <c r="Q43" s="5">
        <f t="shared" si="1"/>
        <v>-608</v>
      </c>
    </row>
    <row r="44" spans="1:17" ht="24">
      <c r="A44" s="4" t="s">
        <v>59</v>
      </c>
      <c r="C44" s="5">
        <v>0</v>
      </c>
      <c r="E44" s="5">
        <v>0</v>
      </c>
      <c r="G44" s="5">
        <v>0</v>
      </c>
      <c r="I44" s="5">
        <f t="shared" si="0"/>
        <v>0</v>
      </c>
      <c r="K44" s="5">
        <v>74652</v>
      </c>
      <c r="M44" s="5">
        <v>1988665248</v>
      </c>
      <c r="O44" s="5">
        <v>2073366504</v>
      </c>
      <c r="Q44" s="5">
        <f t="shared" si="1"/>
        <v>-84701256</v>
      </c>
    </row>
    <row r="45" spans="1:17" ht="24">
      <c r="A45" s="4" t="s">
        <v>141</v>
      </c>
      <c r="C45" s="5">
        <v>0</v>
      </c>
      <c r="E45" s="5">
        <v>0</v>
      </c>
      <c r="G45" s="5">
        <v>0</v>
      </c>
      <c r="I45" s="5">
        <f t="shared" si="0"/>
        <v>0</v>
      </c>
      <c r="K45" s="5">
        <v>450000</v>
      </c>
      <c r="M45" s="5">
        <v>4874699052</v>
      </c>
      <c r="O45" s="5">
        <v>4034848950</v>
      </c>
      <c r="Q45" s="5">
        <f t="shared" si="1"/>
        <v>839850102</v>
      </c>
    </row>
    <row r="46" spans="1:17" ht="24">
      <c r="A46" s="4" t="s">
        <v>18</v>
      </c>
      <c r="C46" s="5">
        <v>0</v>
      </c>
      <c r="E46" s="5">
        <v>0</v>
      </c>
      <c r="G46" s="5">
        <v>0</v>
      </c>
      <c r="I46" s="5">
        <f t="shared" si="0"/>
        <v>0</v>
      </c>
      <c r="K46" s="5">
        <v>752352</v>
      </c>
      <c r="M46" s="5">
        <v>2451535926</v>
      </c>
      <c r="O46" s="5">
        <v>2640000528</v>
      </c>
      <c r="Q46" s="5">
        <f t="shared" si="1"/>
        <v>-188464602</v>
      </c>
    </row>
    <row r="47" spans="1:17" ht="24">
      <c r="A47" s="4" t="s">
        <v>68</v>
      </c>
      <c r="C47" s="5">
        <v>0</v>
      </c>
      <c r="E47" s="5">
        <v>0</v>
      </c>
      <c r="G47" s="5">
        <v>0</v>
      </c>
      <c r="I47" s="5">
        <f t="shared" si="0"/>
        <v>0</v>
      </c>
      <c r="K47" s="5">
        <v>411832</v>
      </c>
      <c r="M47" s="5">
        <v>3442899260</v>
      </c>
      <c r="O47" s="5">
        <v>3537057022</v>
      </c>
      <c r="Q47" s="5">
        <f t="shared" si="1"/>
        <v>-94157762</v>
      </c>
    </row>
    <row r="48" spans="1:17" ht="24">
      <c r="A48" s="4" t="s">
        <v>55</v>
      </c>
      <c r="C48" s="5">
        <v>0</v>
      </c>
      <c r="E48" s="5">
        <v>0</v>
      </c>
      <c r="G48" s="5">
        <v>0</v>
      </c>
      <c r="I48" s="5">
        <f t="shared" si="0"/>
        <v>0</v>
      </c>
      <c r="K48" s="5">
        <v>163940</v>
      </c>
      <c r="M48" s="5">
        <v>2936621347</v>
      </c>
      <c r="O48" s="5">
        <v>3151734521</v>
      </c>
      <c r="Q48" s="5">
        <f t="shared" si="1"/>
        <v>-215113174</v>
      </c>
    </row>
    <row r="49" spans="1:17" ht="24">
      <c r="A49" s="4" t="s">
        <v>57</v>
      </c>
      <c r="C49" s="5">
        <v>0</v>
      </c>
      <c r="E49" s="5">
        <v>0</v>
      </c>
      <c r="G49" s="5">
        <v>0</v>
      </c>
      <c r="I49" s="5">
        <f t="shared" si="0"/>
        <v>0</v>
      </c>
      <c r="K49" s="5">
        <v>169144</v>
      </c>
      <c r="M49" s="5">
        <v>1217316181</v>
      </c>
      <c r="O49" s="5">
        <v>1415718534</v>
      </c>
      <c r="Q49" s="5">
        <f t="shared" si="1"/>
        <v>-198402353</v>
      </c>
    </row>
    <row r="50" spans="1:17" ht="24">
      <c r="A50" s="4" t="s">
        <v>84</v>
      </c>
      <c r="C50" s="5">
        <v>0</v>
      </c>
      <c r="E50" s="5">
        <v>0</v>
      </c>
      <c r="G50" s="5">
        <v>0</v>
      </c>
      <c r="I50" s="5">
        <f t="shared" si="0"/>
        <v>0</v>
      </c>
      <c r="K50" s="5">
        <v>139258</v>
      </c>
      <c r="M50" s="5">
        <v>2257333525</v>
      </c>
      <c r="O50" s="5">
        <v>2264705224</v>
      </c>
      <c r="Q50" s="5">
        <f t="shared" si="1"/>
        <v>-7371699</v>
      </c>
    </row>
    <row r="51" spans="1:17" ht="24">
      <c r="A51" s="4" t="s">
        <v>58</v>
      </c>
      <c r="C51" s="5">
        <v>0</v>
      </c>
      <c r="E51" s="5">
        <v>0</v>
      </c>
      <c r="G51" s="5">
        <v>0</v>
      </c>
      <c r="I51" s="5">
        <f t="shared" si="0"/>
        <v>0</v>
      </c>
      <c r="K51" s="5">
        <v>21923313</v>
      </c>
      <c r="M51" s="5">
        <v>28212559706</v>
      </c>
      <c r="O51" s="5">
        <v>29551130592</v>
      </c>
      <c r="Q51" s="5">
        <f t="shared" si="1"/>
        <v>-1338570886</v>
      </c>
    </row>
    <row r="52" spans="1:17" ht="24">
      <c r="A52" s="4" t="s">
        <v>91</v>
      </c>
      <c r="C52" s="5">
        <v>0</v>
      </c>
      <c r="E52" s="5">
        <v>0</v>
      </c>
      <c r="G52" s="5">
        <v>0</v>
      </c>
      <c r="I52" s="5">
        <f t="shared" si="0"/>
        <v>0</v>
      </c>
      <c r="K52" s="5">
        <v>546143</v>
      </c>
      <c r="M52" s="5">
        <v>1718257769</v>
      </c>
      <c r="O52" s="5">
        <v>2024449672</v>
      </c>
      <c r="Q52" s="5">
        <f t="shared" si="1"/>
        <v>-306191903</v>
      </c>
    </row>
    <row r="53" spans="1:17" ht="24">
      <c r="A53" s="4" t="s">
        <v>98</v>
      </c>
      <c r="C53" s="5">
        <v>0</v>
      </c>
      <c r="E53" s="5">
        <v>0</v>
      </c>
      <c r="G53" s="5">
        <v>0</v>
      </c>
      <c r="I53" s="5">
        <f t="shared" si="0"/>
        <v>0</v>
      </c>
      <c r="K53" s="5">
        <v>95282</v>
      </c>
      <c r="M53" s="5">
        <v>709415965</v>
      </c>
      <c r="O53" s="5">
        <v>840122688</v>
      </c>
      <c r="Q53" s="5">
        <f t="shared" si="1"/>
        <v>-130706723</v>
      </c>
    </row>
    <row r="54" spans="1:17" ht="24">
      <c r="A54" s="4" t="s">
        <v>142</v>
      </c>
      <c r="C54" s="5">
        <v>0</v>
      </c>
      <c r="E54" s="5">
        <v>0</v>
      </c>
      <c r="G54" s="5">
        <v>0</v>
      </c>
      <c r="I54" s="5">
        <f t="shared" si="0"/>
        <v>0</v>
      </c>
      <c r="K54" s="5">
        <v>297500</v>
      </c>
      <c r="M54" s="5">
        <v>9004974766</v>
      </c>
      <c r="O54" s="5">
        <v>8753604300</v>
      </c>
      <c r="Q54" s="5">
        <f t="shared" si="1"/>
        <v>251370466</v>
      </c>
    </row>
    <row r="55" spans="1:17" ht="24">
      <c r="A55" s="4" t="s">
        <v>31</v>
      </c>
      <c r="C55" s="5">
        <v>0</v>
      </c>
      <c r="E55" s="5">
        <v>0</v>
      </c>
      <c r="G55" s="5">
        <v>0</v>
      </c>
      <c r="I55" s="5">
        <f t="shared" si="0"/>
        <v>0</v>
      </c>
      <c r="K55" s="5">
        <v>634945</v>
      </c>
      <c r="M55" s="5">
        <v>1917485602</v>
      </c>
      <c r="O55" s="5">
        <v>1978708776</v>
      </c>
      <c r="Q55" s="5">
        <f t="shared" si="1"/>
        <v>-61223174</v>
      </c>
    </row>
    <row r="56" spans="1:17" ht="24">
      <c r="A56" s="4" t="s">
        <v>81</v>
      </c>
      <c r="C56" s="5">
        <v>0</v>
      </c>
      <c r="E56" s="5">
        <v>0</v>
      </c>
      <c r="G56" s="5">
        <v>0</v>
      </c>
      <c r="I56" s="5">
        <f t="shared" si="0"/>
        <v>0</v>
      </c>
      <c r="K56" s="5">
        <v>116328</v>
      </c>
      <c r="M56" s="5">
        <v>847610775</v>
      </c>
      <c r="O56" s="5">
        <v>957464825</v>
      </c>
      <c r="Q56" s="5">
        <f t="shared" si="1"/>
        <v>-109854050</v>
      </c>
    </row>
    <row r="57" spans="1:17" ht="24">
      <c r="A57" s="4" t="s">
        <v>15</v>
      </c>
      <c r="C57" s="5">
        <v>0</v>
      </c>
      <c r="E57" s="5">
        <v>0</v>
      </c>
      <c r="G57" s="5">
        <v>0</v>
      </c>
      <c r="I57" s="5">
        <f t="shared" si="0"/>
        <v>0</v>
      </c>
      <c r="K57" s="5">
        <v>159308</v>
      </c>
      <c r="M57" s="5">
        <v>1746712118</v>
      </c>
      <c r="O57" s="5">
        <v>1938327827</v>
      </c>
      <c r="Q57" s="5">
        <f t="shared" si="1"/>
        <v>-191615709</v>
      </c>
    </row>
    <row r="58" spans="1:17" ht="24">
      <c r="A58" s="4" t="s">
        <v>60</v>
      </c>
      <c r="C58" s="5">
        <v>0</v>
      </c>
      <c r="E58" s="5">
        <v>0</v>
      </c>
      <c r="G58" s="5">
        <v>0</v>
      </c>
      <c r="I58" s="5">
        <f t="shared" si="0"/>
        <v>0</v>
      </c>
      <c r="K58" s="5">
        <v>230438</v>
      </c>
      <c r="M58" s="5">
        <v>2838138828</v>
      </c>
      <c r="O58" s="5">
        <v>2730477373</v>
      </c>
      <c r="Q58" s="5">
        <f t="shared" si="1"/>
        <v>107661455</v>
      </c>
    </row>
    <row r="59" spans="1:17" ht="24">
      <c r="A59" s="4" t="s">
        <v>17</v>
      </c>
      <c r="C59" s="5">
        <v>0</v>
      </c>
      <c r="E59" s="5">
        <v>0</v>
      </c>
      <c r="G59" s="5">
        <v>0</v>
      </c>
      <c r="I59" s="5">
        <f t="shared" si="0"/>
        <v>0</v>
      </c>
      <c r="K59" s="5">
        <v>245000</v>
      </c>
      <c r="M59" s="5">
        <v>2342876478</v>
      </c>
      <c r="O59" s="5">
        <v>1888458164</v>
      </c>
      <c r="Q59" s="5">
        <f t="shared" si="1"/>
        <v>454418314</v>
      </c>
    </row>
    <row r="60" spans="1:17" ht="24">
      <c r="A60" s="4" t="s">
        <v>21</v>
      </c>
      <c r="C60" s="5">
        <v>0</v>
      </c>
      <c r="E60" s="5">
        <v>0</v>
      </c>
      <c r="G60" s="5">
        <v>0</v>
      </c>
      <c r="I60" s="5">
        <f t="shared" si="0"/>
        <v>0</v>
      </c>
      <c r="K60" s="5">
        <v>439067</v>
      </c>
      <c r="M60" s="5">
        <v>733243655</v>
      </c>
      <c r="O60" s="5">
        <v>794347280</v>
      </c>
      <c r="Q60" s="5">
        <f t="shared" si="1"/>
        <v>-61103625</v>
      </c>
    </row>
    <row r="61" spans="1:17" ht="24">
      <c r="A61" s="4" t="s">
        <v>90</v>
      </c>
      <c r="C61" s="5">
        <v>0</v>
      </c>
      <c r="E61" s="5">
        <v>0</v>
      </c>
      <c r="G61" s="5">
        <v>0</v>
      </c>
      <c r="I61" s="5">
        <f t="shared" si="0"/>
        <v>0</v>
      </c>
      <c r="K61" s="5">
        <v>832721</v>
      </c>
      <c r="M61" s="5">
        <v>2410452614</v>
      </c>
      <c r="O61" s="5">
        <v>2881454307</v>
      </c>
      <c r="Q61" s="5">
        <f t="shared" si="1"/>
        <v>-471001693</v>
      </c>
    </row>
    <row r="62" spans="1:17" ht="24">
      <c r="A62" s="4" t="s">
        <v>36</v>
      </c>
      <c r="C62" s="5">
        <v>0</v>
      </c>
      <c r="E62" s="5">
        <v>0</v>
      </c>
      <c r="G62" s="5">
        <v>0</v>
      </c>
      <c r="I62" s="5">
        <f t="shared" si="0"/>
        <v>0</v>
      </c>
      <c r="K62" s="5">
        <v>68825</v>
      </c>
      <c r="M62" s="5">
        <v>2490323957</v>
      </c>
      <c r="O62" s="5">
        <v>2651100258</v>
      </c>
      <c r="Q62" s="5">
        <f t="shared" si="1"/>
        <v>-160776301</v>
      </c>
    </row>
    <row r="63" spans="1:17" ht="24">
      <c r="A63" s="4" t="s">
        <v>89</v>
      </c>
      <c r="C63" s="5">
        <v>0</v>
      </c>
      <c r="E63" s="5">
        <v>0</v>
      </c>
      <c r="G63" s="5">
        <v>0</v>
      </c>
      <c r="I63" s="5">
        <f t="shared" si="0"/>
        <v>0</v>
      </c>
      <c r="K63" s="5">
        <v>800000</v>
      </c>
      <c r="M63" s="5">
        <v>13116993715</v>
      </c>
      <c r="O63" s="5">
        <v>13789461520</v>
      </c>
      <c r="Q63" s="5">
        <f t="shared" si="1"/>
        <v>-672467805</v>
      </c>
    </row>
    <row r="64" spans="1:17" ht="24">
      <c r="A64" s="4" t="s">
        <v>51</v>
      </c>
      <c r="C64" s="5">
        <v>0</v>
      </c>
      <c r="E64" s="5">
        <v>0</v>
      </c>
      <c r="G64" s="5">
        <v>0</v>
      </c>
      <c r="I64" s="5">
        <f t="shared" si="0"/>
        <v>0</v>
      </c>
      <c r="K64" s="5">
        <v>113375</v>
      </c>
      <c r="M64" s="5">
        <v>1555265781</v>
      </c>
      <c r="O64" s="5">
        <v>1848286867</v>
      </c>
      <c r="Q64" s="5">
        <f t="shared" si="1"/>
        <v>-293021086</v>
      </c>
    </row>
    <row r="65" spans="1:17" ht="24">
      <c r="A65" s="4" t="s">
        <v>95</v>
      </c>
      <c r="C65" s="5">
        <v>0</v>
      </c>
      <c r="E65" s="5">
        <v>0</v>
      </c>
      <c r="G65" s="5">
        <v>0</v>
      </c>
      <c r="I65" s="5">
        <f t="shared" si="0"/>
        <v>0</v>
      </c>
      <c r="K65" s="5">
        <v>124070</v>
      </c>
      <c r="M65" s="5">
        <v>480377298</v>
      </c>
      <c r="O65" s="5">
        <v>484693909</v>
      </c>
      <c r="Q65" s="5">
        <f t="shared" si="1"/>
        <v>-4316611</v>
      </c>
    </row>
    <row r="66" spans="1:17" ht="24">
      <c r="A66" s="4" t="s">
        <v>56</v>
      </c>
      <c r="C66" s="5">
        <v>0</v>
      </c>
      <c r="E66" s="5">
        <v>0</v>
      </c>
      <c r="G66" s="5">
        <v>0</v>
      </c>
      <c r="I66" s="5">
        <f t="shared" si="0"/>
        <v>0</v>
      </c>
      <c r="K66" s="5">
        <v>438403</v>
      </c>
      <c r="M66" s="5">
        <v>1204536014</v>
      </c>
      <c r="O66" s="5">
        <v>1255088159</v>
      </c>
      <c r="Q66" s="5">
        <f t="shared" si="1"/>
        <v>-50552145</v>
      </c>
    </row>
    <row r="67" spans="1:17" ht="24">
      <c r="A67" s="4" t="s">
        <v>28</v>
      </c>
      <c r="C67" s="5">
        <v>0</v>
      </c>
      <c r="E67" s="5">
        <v>0</v>
      </c>
      <c r="G67" s="5">
        <v>0</v>
      </c>
      <c r="I67" s="5">
        <f t="shared" si="0"/>
        <v>0</v>
      </c>
      <c r="K67" s="5">
        <v>283375</v>
      </c>
      <c r="M67" s="5">
        <v>2650692733</v>
      </c>
      <c r="O67" s="5">
        <v>2791537182</v>
      </c>
      <c r="Q67" s="5">
        <f t="shared" si="1"/>
        <v>-140844449</v>
      </c>
    </row>
    <row r="68" spans="1:17" ht="24">
      <c r="A68" s="4" t="s">
        <v>93</v>
      </c>
      <c r="C68" s="5">
        <v>0</v>
      </c>
      <c r="E68" s="5">
        <v>0</v>
      </c>
      <c r="G68" s="5">
        <v>0</v>
      </c>
      <c r="I68" s="5">
        <f t="shared" si="0"/>
        <v>0</v>
      </c>
      <c r="K68" s="5">
        <v>52800</v>
      </c>
      <c r="M68" s="5">
        <v>477096290</v>
      </c>
      <c r="O68" s="5">
        <v>518035240</v>
      </c>
      <c r="Q68" s="5">
        <f t="shared" si="1"/>
        <v>-40938950</v>
      </c>
    </row>
    <row r="69" spans="1:17" ht="24">
      <c r="A69" s="4" t="s">
        <v>71</v>
      </c>
      <c r="C69" s="5">
        <v>0</v>
      </c>
      <c r="E69" s="5">
        <v>0</v>
      </c>
      <c r="G69" s="5">
        <v>0</v>
      </c>
      <c r="I69" s="5">
        <f t="shared" si="0"/>
        <v>0</v>
      </c>
      <c r="K69" s="5">
        <v>1500000</v>
      </c>
      <c r="M69" s="5">
        <v>5355941444</v>
      </c>
      <c r="O69" s="5">
        <v>4055178764</v>
      </c>
      <c r="Q69" s="5">
        <f t="shared" si="1"/>
        <v>1300762680</v>
      </c>
    </row>
    <row r="70" spans="1:17" ht="24">
      <c r="A70" s="4" t="s">
        <v>43</v>
      </c>
      <c r="C70" s="5">
        <v>0</v>
      </c>
      <c r="E70" s="5">
        <v>0</v>
      </c>
      <c r="G70" s="5">
        <v>0</v>
      </c>
      <c r="I70" s="5">
        <f t="shared" si="0"/>
        <v>0</v>
      </c>
      <c r="K70" s="5">
        <v>900000</v>
      </c>
      <c r="M70" s="5">
        <v>3977757861</v>
      </c>
      <c r="O70" s="5">
        <v>2973597583</v>
      </c>
      <c r="Q70" s="5">
        <f t="shared" si="1"/>
        <v>1004160278</v>
      </c>
    </row>
    <row r="71" spans="1:17" ht="24">
      <c r="A71" s="4" t="s">
        <v>73</v>
      </c>
      <c r="C71" s="5">
        <v>0</v>
      </c>
      <c r="E71" s="5">
        <v>0</v>
      </c>
      <c r="G71" s="5">
        <v>0</v>
      </c>
      <c r="I71" s="5">
        <f t="shared" si="0"/>
        <v>0</v>
      </c>
      <c r="K71" s="5">
        <v>805757</v>
      </c>
      <c r="M71" s="5">
        <v>990790935</v>
      </c>
      <c r="O71" s="5">
        <v>1119745919</v>
      </c>
      <c r="Q71" s="5">
        <f t="shared" si="1"/>
        <v>-128954984</v>
      </c>
    </row>
    <row r="72" spans="1:17" ht="24">
      <c r="A72" s="4" t="s">
        <v>101</v>
      </c>
      <c r="C72" s="3" t="s">
        <v>101</v>
      </c>
      <c r="E72" s="6">
        <f>SUM(E8:E71)</f>
        <v>76228555604</v>
      </c>
      <c r="G72" s="6">
        <f>SUM(G8:G71)</f>
        <v>73372794036</v>
      </c>
      <c r="I72" s="6">
        <f>SUM(I8:I71)</f>
        <v>2855761568</v>
      </c>
      <c r="K72" s="3" t="s">
        <v>101</v>
      </c>
      <c r="M72" s="6">
        <f>SUM(M8:M71)</f>
        <v>431510345986</v>
      </c>
      <c r="O72" s="6">
        <f>SUM(O8:O71)</f>
        <v>427401006287</v>
      </c>
      <c r="Q72" s="6">
        <f>SUM(Q8:Q71)</f>
        <v>4109339699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3"/>
  <sheetViews>
    <sheetView rightToLeft="1" workbookViewId="0">
      <selection activeCell="Q94" sqref="Q94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1.710937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1.710937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  <c r="J3" s="11" t="s">
        <v>118</v>
      </c>
      <c r="K3" s="11" t="s">
        <v>118</v>
      </c>
      <c r="L3" s="11" t="s">
        <v>118</v>
      </c>
      <c r="M3" s="11" t="s">
        <v>118</v>
      </c>
      <c r="N3" s="11" t="s">
        <v>118</v>
      </c>
      <c r="O3" s="11" t="s">
        <v>118</v>
      </c>
      <c r="P3" s="11" t="s">
        <v>118</v>
      </c>
      <c r="Q3" s="11" t="s">
        <v>118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5" t="s">
        <v>174</v>
      </c>
      <c r="B5" s="15"/>
      <c r="C5" s="15"/>
      <c r="D5" s="15"/>
      <c r="E5" s="15"/>
      <c r="F5" s="15"/>
      <c r="G5" s="15"/>
      <c r="H5" s="15"/>
    </row>
    <row r="6" spans="1:17" ht="24">
      <c r="A6" s="10" t="s">
        <v>3</v>
      </c>
      <c r="C6" s="10" t="s">
        <v>120</v>
      </c>
      <c r="D6" s="10" t="s">
        <v>120</v>
      </c>
      <c r="E6" s="10" t="s">
        <v>120</v>
      </c>
      <c r="F6" s="10" t="s">
        <v>120</v>
      </c>
      <c r="G6" s="10" t="s">
        <v>120</v>
      </c>
      <c r="H6" s="10" t="s">
        <v>120</v>
      </c>
      <c r="I6" s="10" t="s">
        <v>120</v>
      </c>
      <c r="K6" s="10" t="s">
        <v>121</v>
      </c>
      <c r="L6" s="10" t="s">
        <v>121</v>
      </c>
      <c r="M6" s="10" t="s">
        <v>121</v>
      </c>
      <c r="N6" s="10" t="s">
        <v>121</v>
      </c>
      <c r="O6" s="10" t="s">
        <v>121</v>
      </c>
      <c r="P6" s="10" t="s">
        <v>121</v>
      </c>
      <c r="Q6" s="10" t="s">
        <v>121</v>
      </c>
    </row>
    <row r="7" spans="1:17" ht="24">
      <c r="A7" s="10" t="s">
        <v>3</v>
      </c>
      <c r="C7" s="10" t="s">
        <v>7</v>
      </c>
      <c r="E7" s="10" t="s">
        <v>137</v>
      </c>
      <c r="G7" s="10" t="s">
        <v>138</v>
      </c>
      <c r="I7" s="10" t="s">
        <v>139</v>
      </c>
      <c r="K7" s="10" t="s">
        <v>7</v>
      </c>
      <c r="M7" s="10" t="s">
        <v>137</v>
      </c>
      <c r="O7" s="10" t="s">
        <v>138</v>
      </c>
      <c r="Q7" s="10" t="s">
        <v>139</v>
      </c>
    </row>
    <row r="8" spans="1:17" ht="24">
      <c r="A8" s="4" t="s">
        <v>79</v>
      </c>
      <c r="C8" s="5">
        <v>23452352</v>
      </c>
      <c r="E8" s="5">
        <v>67513899224</v>
      </c>
      <c r="G8" s="5">
        <v>71790825688</v>
      </c>
      <c r="I8" s="5">
        <f>E8-G8</f>
        <v>-4276926464</v>
      </c>
      <c r="K8" s="5">
        <v>23452352</v>
      </c>
      <c r="M8" s="5">
        <v>67513899224</v>
      </c>
      <c r="O8" s="5">
        <v>73430465587</v>
      </c>
      <c r="Q8" s="5">
        <f>M8-O8</f>
        <v>-5916566363</v>
      </c>
    </row>
    <row r="9" spans="1:17" ht="24">
      <c r="A9" s="4" t="s">
        <v>61</v>
      </c>
      <c r="C9" s="5">
        <v>8941661</v>
      </c>
      <c r="E9" s="5">
        <v>49242057968</v>
      </c>
      <c r="G9" s="5">
        <v>34424998287</v>
      </c>
      <c r="I9" s="5">
        <f t="shared" ref="I9:I72" si="0">E9-G9</f>
        <v>14817059681</v>
      </c>
      <c r="K9" s="5">
        <v>8941661</v>
      </c>
      <c r="M9" s="5">
        <v>49242057968</v>
      </c>
      <c r="O9" s="5">
        <v>43829131041</v>
      </c>
      <c r="Q9" s="5">
        <f t="shared" ref="Q9:Q72" si="1">M9-O9</f>
        <v>5412926927</v>
      </c>
    </row>
    <row r="10" spans="1:17" ht="24">
      <c r="A10" s="4" t="s">
        <v>87</v>
      </c>
      <c r="C10" s="5">
        <v>191986637</v>
      </c>
      <c r="E10" s="5">
        <v>101338332066</v>
      </c>
      <c r="G10" s="5">
        <v>101338332066</v>
      </c>
      <c r="I10" s="5">
        <f t="shared" si="0"/>
        <v>0</v>
      </c>
      <c r="K10" s="5">
        <v>191986637</v>
      </c>
      <c r="M10" s="5">
        <v>101338332066</v>
      </c>
      <c r="O10" s="5">
        <v>112418990381</v>
      </c>
      <c r="Q10" s="5">
        <f t="shared" si="1"/>
        <v>-11080658315</v>
      </c>
    </row>
    <row r="11" spans="1:17" ht="24">
      <c r="A11" s="4" t="s">
        <v>25</v>
      </c>
      <c r="C11" s="5">
        <v>5602650</v>
      </c>
      <c r="E11" s="5">
        <v>17081086751</v>
      </c>
      <c r="G11" s="5">
        <v>14599071552</v>
      </c>
      <c r="I11" s="5">
        <f t="shared" si="0"/>
        <v>2482015199</v>
      </c>
      <c r="K11" s="5">
        <v>5602650</v>
      </c>
      <c r="M11" s="5">
        <v>17081086751</v>
      </c>
      <c r="O11" s="5">
        <v>14074223387</v>
      </c>
      <c r="Q11" s="5">
        <f t="shared" si="1"/>
        <v>3006863364</v>
      </c>
    </row>
    <row r="12" spans="1:17" ht="24">
      <c r="A12" s="4" t="s">
        <v>62</v>
      </c>
      <c r="C12" s="5">
        <v>5903564</v>
      </c>
      <c r="E12" s="5">
        <v>151523063846</v>
      </c>
      <c r="G12" s="5">
        <v>139802980812</v>
      </c>
      <c r="I12" s="5">
        <f t="shared" si="0"/>
        <v>11720083034</v>
      </c>
      <c r="K12" s="5">
        <v>5903564</v>
      </c>
      <c r="M12" s="5">
        <v>151523063846</v>
      </c>
      <c r="O12" s="5">
        <v>138924050786</v>
      </c>
      <c r="Q12" s="5">
        <f t="shared" si="1"/>
        <v>12599013060</v>
      </c>
    </row>
    <row r="13" spans="1:17" ht="24">
      <c r="A13" s="4" t="s">
        <v>100</v>
      </c>
      <c r="C13" s="5">
        <v>10400000</v>
      </c>
      <c r="E13" s="5">
        <v>42375953880</v>
      </c>
      <c r="G13" s="5">
        <v>37651308015</v>
      </c>
      <c r="I13" s="5">
        <f t="shared" si="0"/>
        <v>4724645865</v>
      </c>
      <c r="K13" s="5">
        <v>10400000</v>
      </c>
      <c r="M13" s="5">
        <v>42375953880</v>
      </c>
      <c r="O13" s="5">
        <v>37651308015</v>
      </c>
      <c r="Q13" s="5">
        <f t="shared" si="1"/>
        <v>4724645865</v>
      </c>
    </row>
    <row r="14" spans="1:17" ht="24">
      <c r="A14" s="4" t="s">
        <v>50</v>
      </c>
      <c r="C14" s="5">
        <v>11671960</v>
      </c>
      <c r="E14" s="5">
        <v>14909227711</v>
      </c>
      <c r="G14" s="5">
        <v>18552416428</v>
      </c>
      <c r="I14" s="5">
        <f t="shared" si="0"/>
        <v>-3643188717</v>
      </c>
      <c r="K14" s="5">
        <v>11671960</v>
      </c>
      <c r="M14" s="5">
        <v>14909227711</v>
      </c>
      <c r="O14" s="5">
        <v>36218091880</v>
      </c>
      <c r="Q14" s="5">
        <f t="shared" si="1"/>
        <v>-21308864169</v>
      </c>
    </row>
    <row r="15" spans="1:17" ht="24">
      <c r="A15" s="4" t="s">
        <v>75</v>
      </c>
      <c r="C15" s="5">
        <v>850302</v>
      </c>
      <c r="E15" s="5">
        <v>10168269718</v>
      </c>
      <c r="G15" s="5">
        <v>10092197875</v>
      </c>
      <c r="I15" s="5">
        <f t="shared" si="0"/>
        <v>76071843</v>
      </c>
      <c r="K15" s="5">
        <v>850302</v>
      </c>
      <c r="M15" s="5">
        <v>10168269718</v>
      </c>
      <c r="O15" s="5">
        <v>8596118264</v>
      </c>
      <c r="Q15" s="5">
        <f t="shared" si="1"/>
        <v>1572151454</v>
      </c>
    </row>
    <row r="16" spans="1:17" ht="24">
      <c r="A16" s="4" t="s">
        <v>82</v>
      </c>
      <c r="C16" s="5">
        <v>5122774</v>
      </c>
      <c r="E16" s="5">
        <v>25548036462</v>
      </c>
      <c r="G16" s="5">
        <v>24157928905</v>
      </c>
      <c r="I16" s="5">
        <f t="shared" si="0"/>
        <v>1390107557</v>
      </c>
      <c r="K16" s="5">
        <v>5122774</v>
      </c>
      <c r="M16" s="5">
        <v>25548036462</v>
      </c>
      <c r="O16" s="5">
        <v>33691835437</v>
      </c>
      <c r="Q16" s="5">
        <f t="shared" si="1"/>
        <v>-8143798975</v>
      </c>
    </row>
    <row r="17" spans="1:17" ht="24">
      <c r="A17" s="4" t="s">
        <v>37</v>
      </c>
      <c r="C17" s="5">
        <v>7440942</v>
      </c>
      <c r="E17" s="5">
        <v>420426631577</v>
      </c>
      <c r="G17" s="5">
        <v>332654822532</v>
      </c>
      <c r="I17" s="5">
        <f t="shared" si="0"/>
        <v>87771809045</v>
      </c>
      <c r="K17" s="5">
        <v>7440942</v>
      </c>
      <c r="M17" s="5">
        <v>420426631577</v>
      </c>
      <c r="O17" s="5">
        <v>279562714419</v>
      </c>
      <c r="Q17" s="5">
        <f t="shared" si="1"/>
        <v>140863917158</v>
      </c>
    </row>
    <row r="18" spans="1:17" ht="24">
      <c r="A18" s="4" t="s">
        <v>86</v>
      </c>
      <c r="C18" s="5">
        <v>6169382</v>
      </c>
      <c r="E18" s="5">
        <v>56727236138</v>
      </c>
      <c r="G18" s="5">
        <v>56727236138</v>
      </c>
      <c r="I18" s="5">
        <f t="shared" si="0"/>
        <v>0</v>
      </c>
      <c r="K18" s="5">
        <v>6169382</v>
      </c>
      <c r="M18" s="5">
        <v>56727236138</v>
      </c>
      <c r="O18" s="5">
        <v>56727236138</v>
      </c>
      <c r="Q18" s="5">
        <f t="shared" si="1"/>
        <v>0</v>
      </c>
    </row>
    <row r="19" spans="1:17" ht="24">
      <c r="A19" s="4" t="s">
        <v>74</v>
      </c>
      <c r="C19" s="5">
        <v>4181410</v>
      </c>
      <c r="E19" s="5">
        <v>51624110182</v>
      </c>
      <c r="G19" s="5">
        <v>51624110182</v>
      </c>
      <c r="I19" s="5">
        <f t="shared" si="0"/>
        <v>0</v>
      </c>
      <c r="K19" s="5">
        <v>4181410</v>
      </c>
      <c r="M19" s="5">
        <v>51624110182</v>
      </c>
      <c r="O19" s="5">
        <v>51624110182</v>
      </c>
      <c r="Q19" s="5">
        <f t="shared" si="1"/>
        <v>0</v>
      </c>
    </row>
    <row r="20" spans="1:17" ht="24">
      <c r="A20" s="4" t="s">
        <v>83</v>
      </c>
      <c r="C20" s="5">
        <v>8414740</v>
      </c>
      <c r="E20" s="5">
        <v>122458802428</v>
      </c>
      <c r="G20" s="5">
        <v>97934781082</v>
      </c>
      <c r="I20" s="5">
        <f t="shared" si="0"/>
        <v>24524021346</v>
      </c>
      <c r="K20" s="5">
        <v>8414740</v>
      </c>
      <c r="M20" s="5">
        <v>122458802428</v>
      </c>
      <c r="O20" s="5">
        <v>114101120582</v>
      </c>
      <c r="Q20" s="5">
        <f t="shared" si="1"/>
        <v>8357681846</v>
      </c>
    </row>
    <row r="21" spans="1:17" ht="24">
      <c r="A21" s="4" t="s">
        <v>29</v>
      </c>
      <c r="C21" s="5">
        <v>2454890</v>
      </c>
      <c r="E21" s="5">
        <v>47341498047</v>
      </c>
      <c r="G21" s="5">
        <v>43560190470</v>
      </c>
      <c r="I21" s="5">
        <f t="shared" si="0"/>
        <v>3781307577</v>
      </c>
      <c r="K21" s="5">
        <v>2454890</v>
      </c>
      <c r="M21" s="5">
        <v>47341498047</v>
      </c>
      <c r="O21" s="5">
        <v>45671974942</v>
      </c>
      <c r="Q21" s="5">
        <f t="shared" si="1"/>
        <v>1669523105</v>
      </c>
    </row>
    <row r="22" spans="1:17" ht="24">
      <c r="A22" s="4" t="s">
        <v>76</v>
      </c>
      <c r="C22" s="5">
        <v>685873</v>
      </c>
      <c r="E22" s="5">
        <v>1634255557</v>
      </c>
      <c r="G22" s="5">
        <v>1384719665</v>
      </c>
      <c r="I22" s="5">
        <f t="shared" si="0"/>
        <v>249535892</v>
      </c>
      <c r="K22" s="5">
        <v>685873</v>
      </c>
      <c r="M22" s="5">
        <v>1634255557</v>
      </c>
      <c r="O22" s="5">
        <v>1930235281</v>
      </c>
      <c r="Q22" s="5">
        <f t="shared" si="1"/>
        <v>-295979724</v>
      </c>
    </row>
    <row r="23" spans="1:17" ht="24">
      <c r="A23" s="4" t="s">
        <v>35</v>
      </c>
      <c r="C23" s="5">
        <v>25992</v>
      </c>
      <c r="E23" s="5">
        <v>4508358782</v>
      </c>
      <c r="G23" s="5">
        <v>3841168631</v>
      </c>
      <c r="I23" s="5">
        <f t="shared" si="0"/>
        <v>667190151</v>
      </c>
      <c r="K23" s="5">
        <v>25992</v>
      </c>
      <c r="M23" s="5">
        <v>4508358782</v>
      </c>
      <c r="O23" s="5">
        <v>4362613970</v>
      </c>
      <c r="Q23" s="5">
        <f t="shared" si="1"/>
        <v>145744812</v>
      </c>
    </row>
    <row r="24" spans="1:17" ht="24">
      <c r="A24" s="4" t="s">
        <v>49</v>
      </c>
      <c r="C24" s="5">
        <v>15569120</v>
      </c>
      <c r="E24" s="5">
        <v>44154408098</v>
      </c>
      <c r="G24" s="5">
        <v>54864134844</v>
      </c>
      <c r="I24" s="5">
        <f t="shared" si="0"/>
        <v>-10709726746</v>
      </c>
      <c r="K24" s="5">
        <v>15569120</v>
      </c>
      <c r="M24" s="5">
        <v>44154408098</v>
      </c>
      <c r="O24" s="5">
        <v>86237355680</v>
      </c>
      <c r="Q24" s="5">
        <f t="shared" si="1"/>
        <v>-42082947582</v>
      </c>
    </row>
    <row r="25" spans="1:17" ht="24">
      <c r="A25" s="4" t="s">
        <v>39</v>
      </c>
      <c r="C25" s="5">
        <v>33723701</v>
      </c>
      <c r="E25" s="5">
        <v>171745934497</v>
      </c>
      <c r="G25" s="5">
        <v>152463069316</v>
      </c>
      <c r="I25" s="5">
        <f t="shared" si="0"/>
        <v>19282865181</v>
      </c>
      <c r="K25" s="5">
        <v>33723701</v>
      </c>
      <c r="M25" s="5">
        <v>171745934497</v>
      </c>
      <c r="O25" s="5">
        <v>177036311159</v>
      </c>
      <c r="Q25" s="5">
        <f t="shared" si="1"/>
        <v>-5290376662</v>
      </c>
    </row>
    <row r="26" spans="1:17" ht="24">
      <c r="A26" s="4" t="s">
        <v>22</v>
      </c>
      <c r="C26" s="5">
        <v>23590635</v>
      </c>
      <c r="E26" s="5">
        <v>51145040444</v>
      </c>
      <c r="G26" s="5">
        <v>41883414920</v>
      </c>
      <c r="I26" s="5">
        <f t="shared" si="0"/>
        <v>9261625524</v>
      </c>
      <c r="K26" s="5">
        <v>23590635</v>
      </c>
      <c r="M26" s="5">
        <v>51145040444</v>
      </c>
      <c r="O26" s="5">
        <v>45460505437</v>
      </c>
      <c r="Q26" s="5">
        <f t="shared" si="1"/>
        <v>5684535007</v>
      </c>
    </row>
    <row r="27" spans="1:17" ht="24">
      <c r="A27" s="4" t="s">
        <v>67</v>
      </c>
      <c r="C27" s="5">
        <v>10630155</v>
      </c>
      <c r="E27" s="5">
        <v>207814048544</v>
      </c>
      <c r="G27" s="5">
        <v>168003231780</v>
      </c>
      <c r="I27" s="5">
        <f t="shared" si="0"/>
        <v>39810816764</v>
      </c>
      <c r="K27" s="5">
        <v>10630155</v>
      </c>
      <c r="M27" s="5">
        <v>207814048544</v>
      </c>
      <c r="O27" s="5">
        <v>165804649792</v>
      </c>
      <c r="Q27" s="5">
        <f t="shared" si="1"/>
        <v>42009398752</v>
      </c>
    </row>
    <row r="28" spans="1:17" ht="24">
      <c r="A28" s="4" t="s">
        <v>52</v>
      </c>
      <c r="C28" s="5">
        <v>2786268</v>
      </c>
      <c r="E28" s="5">
        <v>83173781853</v>
      </c>
      <c r="G28" s="5">
        <v>73848480673</v>
      </c>
      <c r="I28" s="5">
        <f t="shared" si="0"/>
        <v>9325301180</v>
      </c>
      <c r="K28" s="5">
        <v>2786268</v>
      </c>
      <c r="M28" s="5">
        <v>83173781853</v>
      </c>
      <c r="O28" s="5">
        <v>73354430466</v>
      </c>
      <c r="Q28" s="5">
        <f t="shared" si="1"/>
        <v>9819351387</v>
      </c>
    </row>
    <row r="29" spans="1:17" ht="24">
      <c r="A29" s="4" t="s">
        <v>85</v>
      </c>
      <c r="C29" s="5">
        <v>5227068</v>
      </c>
      <c r="E29" s="5">
        <v>333009521530</v>
      </c>
      <c r="G29" s="5">
        <v>311821311894</v>
      </c>
      <c r="I29" s="5">
        <f t="shared" si="0"/>
        <v>21188209636</v>
      </c>
      <c r="K29" s="5">
        <v>5227068</v>
      </c>
      <c r="M29" s="5">
        <v>333009521530</v>
      </c>
      <c r="O29" s="5">
        <v>322606086613</v>
      </c>
      <c r="Q29" s="5">
        <f t="shared" si="1"/>
        <v>10403434917</v>
      </c>
    </row>
    <row r="30" spans="1:17" ht="24">
      <c r="A30" s="4" t="s">
        <v>69</v>
      </c>
      <c r="C30" s="5">
        <v>21944891</v>
      </c>
      <c r="E30" s="5">
        <v>103530757492</v>
      </c>
      <c r="G30" s="5">
        <v>92592049790</v>
      </c>
      <c r="I30" s="5">
        <f t="shared" si="0"/>
        <v>10938707702</v>
      </c>
      <c r="K30" s="5">
        <v>21944891</v>
      </c>
      <c r="M30" s="5">
        <v>103530757492</v>
      </c>
      <c r="O30" s="5">
        <v>109770826143</v>
      </c>
      <c r="Q30" s="5">
        <f t="shared" si="1"/>
        <v>-6240068651</v>
      </c>
    </row>
    <row r="31" spans="1:17" ht="24">
      <c r="A31" s="4" t="s">
        <v>27</v>
      </c>
      <c r="C31" s="5">
        <v>56335365</v>
      </c>
      <c r="E31" s="5">
        <v>208096630152</v>
      </c>
      <c r="G31" s="5">
        <v>194453101529</v>
      </c>
      <c r="I31" s="5">
        <f t="shared" si="0"/>
        <v>13643528623</v>
      </c>
      <c r="K31" s="5">
        <v>56335365</v>
      </c>
      <c r="M31" s="5">
        <v>208096630152</v>
      </c>
      <c r="O31" s="5">
        <v>189152877226</v>
      </c>
      <c r="Q31" s="5">
        <f t="shared" si="1"/>
        <v>18943752926</v>
      </c>
    </row>
    <row r="32" spans="1:17" ht="24">
      <c r="A32" s="4" t="s">
        <v>42</v>
      </c>
      <c r="C32" s="5">
        <v>285750</v>
      </c>
      <c r="E32" s="5">
        <v>15253473588</v>
      </c>
      <c r="G32" s="5">
        <v>13620187310</v>
      </c>
      <c r="I32" s="5">
        <f t="shared" si="0"/>
        <v>1633286278</v>
      </c>
      <c r="K32" s="5">
        <v>285750</v>
      </c>
      <c r="M32" s="5">
        <v>15253473588</v>
      </c>
      <c r="O32" s="5">
        <v>13478162427</v>
      </c>
      <c r="Q32" s="5">
        <f t="shared" si="1"/>
        <v>1775311161</v>
      </c>
    </row>
    <row r="33" spans="1:17" ht="24">
      <c r="A33" s="4" t="s">
        <v>38</v>
      </c>
      <c r="C33" s="5">
        <v>28198564</v>
      </c>
      <c r="E33" s="5">
        <v>222003797750</v>
      </c>
      <c r="G33" s="5">
        <v>191167196784</v>
      </c>
      <c r="I33" s="5">
        <f t="shared" si="0"/>
        <v>30836600966</v>
      </c>
      <c r="K33" s="5">
        <v>28198564</v>
      </c>
      <c r="M33" s="5">
        <v>222003797750</v>
      </c>
      <c r="O33" s="5">
        <v>174210086229</v>
      </c>
      <c r="Q33" s="5">
        <f t="shared" si="1"/>
        <v>47793711521</v>
      </c>
    </row>
    <row r="34" spans="1:17" ht="24">
      <c r="A34" s="4" t="s">
        <v>92</v>
      </c>
      <c r="C34" s="5">
        <v>85518245</v>
      </c>
      <c r="E34" s="5">
        <v>631568071274</v>
      </c>
      <c r="G34" s="5">
        <v>586508469350</v>
      </c>
      <c r="I34" s="5">
        <f t="shared" si="0"/>
        <v>45059601924</v>
      </c>
      <c r="K34" s="5">
        <v>85518245</v>
      </c>
      <c r="M34" s="5">
        <v>631568071274</v>
      </c>
      <c r="O34" s="5">
        <v>520138095512</v>
      </c>
      <c r="Q34" s="5">
        <f t="shared" si="1"/>
        <v>111429975762</v>
      </c>
    </row>
    <row r="35" spans="1:17" ht="24">
      <c r="A35" s="4" t="s">
        <v>46</v>
      </c>
      <c r="C35" s="5">
        <v>9109560</v>
      </c>
      <c r="E35" s="5">
        <v>8638811644</v>
      </c>
      <c r="G35" s="5">
        <v>11808186985</v>
      </c>
      <c r="I35" s="5">
        <f t="shared" si="0"/>
        <v>-3169375341</v>
      </c>
      <c r="K35" s="5">
        <v>9109560</v>
      </c>
      <c r="M35" s="5">
        <v>8638811644</v>
      </c>
      <c r="O35" s="5">
        <v>28567580160</v>
      </c>
      <c r="Q35" s="5">
        <f t="shared" si="1"/>
        <v>-19928768516</v>
      </c>
    </row>
    <row r="36" spans="1:17" ht="24">
      <c r="A36" s="4" t="s">
        <v>30</v>
      </c>
      <c r="C36" s="5">
        <v>2253402</v>
      </c>
      <c r="E36" s="5">
        <v>195730698272</v>
      </c>
      <c r="G36" s="5">
        <v>180785499433</v>
      </c>
      <c r="I36" s="5">
        <f t="shared" si="0"/>
        <v>14945198839</v>
      </c>
      <c r="K36" s="5">
        <v>2253402</v>
      </c>
      <c r="M36" s="5">
        <v>195730698272</v>
      </c>
      <c r="O36" s="5">
        <v>159370500889</v>
      </c>
      <c r="Q36" s="5">
        <f t="shared" si="1"/>
        <v>36360197383</v>
      </c>
    </row>
    <row r="37" spans="1:17" ht="24">
      <c r="A37" s="4" t="s">
        <v>63</v>
      </c>
      <c r="C37" s="5">
        <v>26597556</v>
      </c>
      <c r="E37" s="5">
        <v>295472403204</v>
      </c>
      <c r="G37" s="5">
        <v>249645870150</v>
      </c>
      <c r="I37" s="5">
        <f t="shared" si="0"/>
        <v>45826533054</v>
      </c>
      <c r="K37" s="5">
        <v>26597556</v>
      </c>
      <c r="M37" s="5">
        <v>295472403204</v>
      </c>
      <c r="O37" s="5">
        <v>281659269227</v>
      </c>
      <c r="Q37" s="5">
        <f t="shared" si="1"/>
        <v>13813133977</v>
      </c>
    </row>
    <row r="38" spans="1:17" ht="24">
      <c r="A38" s="4" t="s">
        <v>88</v>
      </c>
      <c r="C38" s="5">
        <v>6237429</v>
      </c>
      <c r="E38" s="5">
        <v>96600927914</v>
      </c>
      <c r="G38" s="5">
        <v>99329067085</v>
      </c>
      <c r="I38" s="5">
        <f t="shared" si="0"/>
        <v>-2728139171</v>
      </c>
      <c r="K38" s="5">
        <v>6237429</v>
      </c>
      <c r="M38" s="5">
        <v>96600927914</v>
      </c>
      <c r="O38" s="5">
        <v>142669278004</v>
      </c>
      <c r="Q38" s="5">
        <f t="shared" si="1"/>
        <v>-46068350090</v>
      </c>
    </row>
    <row r="39" spans="1:17" ht="24">
      <c r="A39" s="4" t="s">
        <v>96</v>
      </c>
      <c r="C39" s="5">
        <v>250000</v>
      </c>
      <c r="E39" s="5">
        <v>3774904875</v>
      </c>
      <c r="G39" s="5">
        <v>3436927875</v>
      </c>
      <c r="I39" s="5">
        <f t="shared" si="0"/>
        <v>337977000</v>
      </c>
      <c r="K39" s="5">
        <v>250000</v>
      </c>
      <c r="M39" s="5">
        <v>3774904875</v>
      </c>
      <c r="O39" s="5">
        <v>4294296000</v>
      </c>
      <c r="Q39" s="5">
        <f t="shared" si="1"/>
        <v>-519391125</v>
      </c>
    </row>
    <row r="40" spans="1:17" ht="24">
      <c r="A40" s="4" t="s">
        <v>78</v>
      </c>
      <c r="C40" s="5">
        <v>4109941</v>
      </c>
      <c r="E40" s="5">
        <v>18780983054</v>
      </c>
      <c r="G40" s="5">
        <v>18221947921</v>
      </c>
      <c r="I40" s="5">
        <f t="shared" si="0"/>
        <v>559035133</v>
      </c>
      <c r="K40" s="5">
        <v>4109941</v>
      </c>
      <c r="M40" s="5">
        <v>18780983054</v>
      </c>
      <c r="O40" s="5">
        <v>21566555663</v>
      </c>
      <c r="Q40" s="5">
        <f t="shared" si="1"/>
        <v>-2785572609</v>
      </c>
    </row>
    <row r="41" spans="1:17" ht="24">
      <c r="A41" s="4" t="s">
        <v>34</v>
      </c>
      <c r="C41" s="5">
        <v>3931757</v>
      </c>
      <c r="E41" s="5">
        <v>284294327955</v>
      </c>
      <c r="G41" s="5">
        <v>254097366851</v>
      </c>
      <c r="I41" s="5">
        <f t="shared" si="0"/>
        <v>30196961104</v>
      </c>
      <c r="K41" s="5">
        <v>3931757</v>
      </c>
      <c r="M41" s="5">
        <v>284294327955</v>
      </c>
      <c r="O41" s="5">
        <v>223437170025</v>
      </c>
      <c r="Q41" s="5">
        <f t="shared" si="1"/>
        <v>60857157930</v>
      </c>
    </row>
    <row r="42" spans="1:17" ht="24">
      <c r="A42" s="4" t="s">
        <v>26</v>
      </c>
      <c r="C42" s="5">
        <v>7717491</v>
      </c>
      <c r="E42" s="5">
        <v>30716974001</v>
      </c>
      <c r="G42" s="5">
        <v>29945194433</v>
      </c>
      <c r="I42" s="5">
        <f t="shared" si="0"/>
        <v>771779568</v>
      </c>
      <c r="K42" s="5">
        <v>7717491</v>
      </c>
      <c r="M42" s="5">
        <v>30716974001</v>
      </c>
      <c r="O42" s="5">
        <v>33440469331</v>
      </c>
      <c r="Q42" s="5">
        <f t="shared" si="1"/>
        <v>-2723495330</v>
      </c>
    </row>
    <row r="43" spans="1:17" ht="24">
      <c r="A43" s="4" t="s">
        <v>65</v>
      </c>
      <c r="C43" s="5">
        <v>3518481</v>
      </c>
      <c r="E43" s="5">
        <v>49175497294</v>
      </c>
      <c r="G43" s="5">
        <v>44543351588</v>
      </c>
      <c r="I43" s="5">
        <f t="shared" si="0"/>
        <v>4632145706</v>
      </c>
      <c r="K43" s="5">
        <v>3518481</v>
      </c>
      <c r="M43" s="5">
        <v>49175497294</v>
      </c>
      <c r="O43" s="5">
        <v>45806024914</v>
      </c>
      <c r="Q43" s="5">
        <f t="shared" si="1"/>
        <v>3369472380</v>
      </c>
    </row>
    <row r="44" spans="1:17" ht="24">
      <c r="A44" s="4" t="s">
        <v>94</v>
      </c>
      <c r="C44" s="5">
        <v>1145009</v>
      </c>
      <c r="E44" s="5">
        <v>21489144188</v>
      </c>
      <c r="G44" s="5">
        <v>19961035934</v>
      </c>
      <c r="I44" s="5">
        <f t="shared" si="0"/>
        <v>1528108254</v>
      </c>
      <c r="K44" s="5">
        <v>1145009</v>
      </c>
      <c r="M44" s="5">
        <v>21489144188</v>
      </c>
      <c r="O44" s="5">
        <v>24312133719</v>
      </c>
      <c r="Q44" s="5">
        <f t="shared" si="1"/>
        <v>-2822989531</v>
      </c>
    </row>
    <row r="45" spans="1:17" ht="24">
      <c r="A45" s="4" t="s">
        <v>19</v>
      </c>
      <c r="C45" s="5">
        <v>47134894</v>
      </c>
      <c r="E45" s="5">
        <v>74357998471</v>
      </c>
      <c r="G45" s="5">
        <v>59510115271</v>
      </c>
      <c r="I45" s="5">
        <f t="shared" si="0"/>
        <v>14847883200</v>
      </c>
      <c r="K45" s="5">
        <v>47134894</v>
      </c>
      <c r="M45" s="5">
        <v>74357998471</v>
      </c>
      <c r="O45" s="5">
        <v>73405813862</v>
      </c>
      <c r="Q45" s="5">
        <f t="shared" si="1"/>
        <v>952184609</v>
      </c>
    </row>
    <row r="46" spans="1:17" ht="24">
      <c r="A46" s="4" t="s">
        <v>53</v>
      </c>
      <c r="C46" s="5">
        <v>36967355</v>
      </c>
      <c r="E46" s="5">
        <v>102598738671</v>
      </c>
      <c r="G46" s="5">
        <v>86172651212</v>
      </c>
      <c r="I46" s="5">
        <f t="shared" si="0"/>
        <v>16426087459</v>
      </c>
      <c r="K46" s="5">
        <v>36967355</v>
      </c>
      <c r="M46" s="5">
        <v>102598738671</v>
      </c>
      <c r="O46" s="5">
        <v>100925036985</v>
      </c>
      <c r="Q46" s="5">
        <f t="shared" si="1"/>
        <v>1673701686</v>
      </c>
    </row>
    <row r="47" spans="1:17" ht="24">
      <c r="A47" s="4" t="s">
        <v>44</v>
      </c>
      <c r="C47" s="5">
        <v>12615418</v>
      </c>
      <c r="E47" s="5">
        <v>24428614000</v>
      </c>
      <c r="G47" s="5">
        <v>21897475523</v>
      </c>
      <c r="I47" s="5">
        <f t="shared" si="0"/>
        <v>2531138477</v>
      </c>
      <c r="K47" s="5">
        <v>12615418</v>
      </c>
      <c r="M47" s="5">
        <v>24428614000</v>
      </c>
      <c r="O47" s="5">
        <v>28273649614</v>
      </c>
      <c r="Q47" s="5">
        <f t="shared" si="1"/>
        <v>-3845035614</v>
      </c>
    </row>
    <row r="48" spans="1:17" ht="24">
      <c r="A48" s="4" t="s">
        <v>99</v>
      </c>
      <c r="C48" s="5">
        <v>18207109</v>
      </c>
      <c r="E48" s="5">
        <v>110945501179</v>
      </c>
      <c r="G48" s="5">
        <v>93751663313</v>
      </c>
      <c r="I48" s="5">
        <f t="shared" si="0"/>
        <v>17193837866</v>
      </c>
      <c r="K48" s="5">
        <v>18207109</v>
      </c>
      <c r="M48" s="5">
        <v>110945501179</v>
      </c>
      <c r="O48" s="5">
        <v>94010348225</v>
      </c>
      <c r="Q48" s="5">
        <f t="shared" si="1"/>
        <v>16935152954</v>
      </c>
    </row>
    <row r="49" spans="1:17" ht="24">
      <c r="A49" s="4" t="s">
        <v>77</v>
      </c>
      <c r="C49" s="5">
        <v>41609182</v>
      </c>
      <c r="E49" s="5">
        <v>74988594156</v>
      </c>
      <c r="G49" s="5">
        <v>74603322632</v>
      </c>
      <c r="I49" s="5">
        <f t="shared" si="0"/>
        <v>385271524</v>
      </c>
      <c r="K49" s="5">
        <v>41609182</v>
      </c>
      <c r="M49" s="5">
        <v>74988594156</v>
      </c>
      <c r="O49" s="5">
        <v>90053356673</v>
      </c>
      <c r="Q49" s="5">
        <f t="shared" si="1"/>
        <v>-15064762517</v>
      </c>
    </row>
    <row r="50" spans="1:17" ht="24">
      <c r="A50" s="4" t="s">
        <v>20</v>
      </c>
      <c r="C50" s="5">
        <v>44663861</v>
      </c>
      <c r="E50" s="5">
        <v>146520426105</v>
      </c>
      <c r="G50" s="5">
        <v>105356717467</v>
      </c>
      <c r="I50" s="5">
        <f t="shared" si="0"/>
        <v>41163708638</v>
      </c>
      <c r="K50" s="5">
        <v>44663861</v>
      </c>
      <c r="M50" s="5">
        <v>146520426105</v>
      </c>
      <c r="O50" s="5">
        <v>117744953133</v>
      </c>
      <c r="Q50" s="5">
        <f t="shared" si="1"/>
        <v>28775472972</v>
      </c>
    </row>
    <row r="51" spans="1:17" ht="24">
      <c r="A51" s="4" t="s">
        <v>66</v>
      </c>
      <c r="C51" s="5">
        <v>1431076</v>
      </c>
      <c r="E51" s="5">
        <v>79634970254</v>
      </c>
      <c r="G51" s="5">
        <v>70128011146</v>
      </c>
      <c r="I51" s="5">
        <f t="shared" si="0"/>
        <v>9506959108</v>
      </c>
      <c r="K51" s="5">
        <v>1431076</v>
      </c>
      <c r="M51" s="5">
        <v>79634970254</v>
      </c>
      <c r="O51" s="5">
        <v>67973731732</v>
      </c>
      <c r="Q51" s="5">
        <f t="shared" si="1"/>
        <v>11661238522</v>
      </c>
    </row>
    <row r="52" spans="1:17" ht="24">
      <c r="A52" s="4" t="s">
        <v>33</v>
      </c>
      <c r="C52" s="5">
        <v>6220526</v>
      </c>
      <c r="E52" s="5">
        <v>58557876351</v>
      </c>
      <c r="G52" s="5">
        <v>54416223336</v>
      </c>
      <c r="I52" s="5">
        <f t="shared" si="0"/>
        <v>4141653015</v>
      </c>
      <c r="K52" s="5">
        <v>6220526</v>
      </c>
      <c r="M52" s="5">
        <v>58557876351</v>
      </c>
      <c r="O52" s="5">
        <v>68203108726</v>
      </c>
      <c r="Q52" s="5">
        <f t="shared" si="1"/>
        <v>-9645232375</v>
      </c>
    </row>
    <row r="53" spans="1:17" ht="24">
      <c r="A53" s="4" t="s">
        <v>24</v>
      </c>
      <c r="C53" s="5">
        <v>185513563</v>
      </c>
      <c r="E53" s="5">
        <v>536816803500</v>
      </c>
      <c r="G53" s="5">
        <v>413665713748</v>
      </c>
      <c r="I53" s="5">
        <f t="shared" si="0"/>
        <v>123151089752</v>
      </c>
      <c r="K53" s="5">
        <v>185513563</v>
      </c>
      <c r="M53" s="5">
        <v>536816803500</v>
      </c>
      <c r="O53" s="5">
        <v>360445774100</v>
      </c>
      <c r="Q53" s="5">
        <f t="shared" si="1"/>
        <v>176371029400</v>
      </c>
    </row>
    <row r="54" spans="1:17" ht="24">
      <c r="A54" s="4" t="s">
        <v>97</v>
      </c>
      <c r="C54" s="5">
        <v>4731014</v>
      </c>
      <c r="E54" s="5">
        <v>65604959310</v>
      </c>
      <c r="G54" s="5">
        <v>50226592504</v>
      </c>
      <c r="I54" s="5">
        <f t="shared" si="0"/>
        <v>15378366806</v>
      </c>
      <c r="K54" s="5">
        <v>4731014</v>
      </c>
      <c r="M54" s="5">
        <v>65604959310</v>
      </c>
      <c r="O54" s="5">
        <v>55587858002</v>
      </c>
      <c r="Q54" s="5">
        <f t="shared" si="1"/>
        <v>10017101308</v>
      </c>
    </row>
    <row r="55" spans="1:17" ht="24">
      <c r="A55" s="4" t="s">
        <v>23</v>
      </c>
      <c r="C55" s="5">
        <v>151712715</v>
      </c>
      <c r="E55" s="5">
        <v>100869284783</v>
      </c>
      <c r="G55" s="5">
        <v>84663333389</v>
      </c>
      <c r="I55" s="5">
        <f t="shared" si="0"/>
        <v>16205951394</v>
      </c>
      <c r="K55" s="5">
        <v>151712715</v>
      </c>
      <c r="M55" s="5">
        <v>100869284783</v>
      </c>
      <c r="O55" s="5">
        <v>92692896277</v>
      </c>
      <c r="Q55" s="5">
        <f t="shared" si="1"/>
        <v>8176388506</v>
      </c>
    </row>
    <row r="56" spans="1:17" ht="24">
      <c r="A56" s="4" t="s">
        <v>59</v>
      </c>
      <c r="C56" s="5">
        <v>4108567</v>
      </c>
      <c r="E56" s="5">
        <v>104226768592</v>
      </c>
      <c r="G56" s="5">
        <v>94681469530</v>
      </c>
      <c r="I56" s="5">
        <f t="shared" si="0"/>
        <v>9545299062</v>
      </c>
      <c r="K56" s="5">
        <v>4108567</v>
      </c>
      <c r="M56" s="5">
        <v>104226768592</v>
      </c>
      <c r="O56" s="5">
        <v>112862211622</v>
      </c>
      <c r="Q56" s="5">
        <f t="shared" si="1"/>
        <v>-8635443030</v>
      </c>
    </row>
    <row r="57" spans="1:17" ht="24">
      <c r="A57" s="4" t="s">
        <v>54</v>
      </c>
      <c r="C57" s="5">
        <v>5070117</v>
      </c>
      <c r="E57" s="5">
        <v>22261458283</v>
      </c>
      <c r="G57" s="5">
        <v>22874747703</v>
      </c>
      <c r="I57" s="5">
        <f t="shared" si="0"/>
        <v>-613289420</v>
      </c>
      <c r="K57" s="5">
        <v>5070117</v>
      </c>
      <c r="M57" s="5">
        <v>22261458283</v>
      </c>
      <c r="O57" s="5">
        <v>-9453975803</v>
      </c>
      <c r="Q57" s="5">
        <f t="shared" si="1"/>
        <v>31715434086</v>
      </c>
    </row>
    <row r="58" spans="1:17" ht="24">
      <c r="A58" s="4" t="s">
        <v>18</v>
      </c>
      <c r="C58" s="5">
        <v>313314132</v>
      </c>
      <c r="E58" s="5">
        <v>155538086509</v>
      </c>
      <c r="G58" s="5">
        <v>141526426538</v>
      </c>
      <c r="I58" s="5">
        <f t="shared" si="0"/>
        <v>14011659971</v>
      </c>
      <c r="K58" s="5">
        <v>313314132</v>
      </c>
      <c r="M58" s="5">
        <v>155538086509</v>
      </c>
      <c r="O58" s="5">
        <v>129359991120</v>
      </c>
      <c r="Q58" s="5">
        <f t="shared" si="1"/>
        <v>26178095389</v>
      </c>
    </row>
    <row r="59" spans="1:17" ht="24">
      <c r="A59" s="4" t="s">
        <v>72</v>
      </c>
      <c r="C59" s="5">
        <v>51614061</v>
      </c>
      <c r="E59" s="5">
        <v>465354103047</v>
      </c>
      <c r="G59" s="5">
        <v>376880450489</v>
      </c>
      <c r="I59" s="5">
        <f t="shared" si="0"/>
        <v>88473652558</v>
      </c>
      <c r="K59" s="5">
        <v>51614061</v>
      </c>
      <c r="M59" s="5">
        <v>465354103047</v>
      </c>
      <c r="O59" s="5">
        <v>411946861038</v>
      </c>
      <c r="Q59" s="5">
        <f t="shared" si="1"/>
        <v>53407242009</v>
      </c>
    </row>
    <row r="60" spans="1:17" ht="24">
      <c r="A60" s="4" t="s">
        <v>68</v>
      </c>
      <c r="C60" s="5">
        <v>21781446</v>
      </c>
      <c r="E60" s="5">
        <v>227127868697</v>
      </c>
      <c r="G60" s="5">
        <v>186868245075</v>
      </c>
      <c r="I60" s="5">
        <f t="shared" si="0"/>
        <v>40259623622</v>
      </c>
      <c r="K60" s="5">
        <v>21781446</v>
      </c>
      <c r="M60" s="5">
        <v>227127868697</v>
      </c>
      <c r="O60" s="5">
        <v>190077795065</v>
      </c>
      <c r="Q60" s="5">
        <f t="shared" si="1"/>
        <v>37050073632</v>
      </c>
    </row>
    <row r="61" spans="1:17" ht="24">
      <c r="A61" s="4" t="s">
        <v>80</v>
      </c>
      <c r="C61" s="5">
        <v>196855369</v>
      </c>
      <c r="E61" s="5">
        <v>851421430141</v>
      </c>
      <c r="G61" s="5">
        <v>783526201372</v>
      </c>
      <c r="I61" s="5">
        <f t="shared" si="0"/>
        <v>67895228769</v>
      </c>
      <c r="K61" s="5">
        <v>196855369</v>
      </c>
      <c r="M61" s="5">
        <v>851421430141</v>
      </c>
      <c r="O61" s="5">
        <v>807878026112</v>
      </c>
      <c r="Q61" s="5">
        <f t="shared" si="1"/>
        <v>43543404029</v>
      </c>
    </row>
    <row r="62" spans="1:17" ht="24">
      <c r="A62" s="4" t="s">
        <v>55</v>
      </c>
      <c r="C62" s="5">
        <v>8354335</v>
      </c>
      <c r="E62" s="5">
        <v>166009487867</v>
      </c>
      <c r="G62" s="5">
        <v>146391738511</v>
      </c>
      <c r="I62" s="5">
        <f t="shared" si="0"/>
        <v>19617749356</v>
      </c>
      <c r="K62" s="5">
        <v>8354335</v>
      </c>
      <c r="M62" s="5">
        <v>166009487867</v>
      </c>
      <c r="O62" s="5">
        <v>160525575375</v>
      </c>
      <c r="Q62" s="5">
        <f t="shared" si="1"/>
        <v>5483912492</v>
      </c>
    </row>
    <row r="63" spans="1:17" ht="24">
      <c r="A63" s="4" t="s">
        <v>57</v>
      </c>
      <c r="C63" s="5">
        <v>8340105</v>
      </c>
      <c r="E63" s="5">
        <v>60437609225</v>
      </c>
      <c r="G63" s="5">
        <v>56392944625</v>
      </c>
      <c r="I63" s="5">
        <f t="shared" si="0"/>
        <v>4044664600</v>
      </c>
      <c r="K63" s="5">
        <v>8340105</v>
      </c>
      <c r="M63" s="5">
        <v>60437609225</v>
      </c>
      <c r="O63" s="5">
        <v>69739648801</v>
      </c>
      <c r="Q63" s="5">
        <f t="shared" si="1"/>
        <v>-9302039576</v>
      </c>
    </row>
    <row r="64" spans="1:17" ht="24">
      <c r="A64" s="4" t="s">
        <v>84</v>
      </c>
      <c r="C64" s="5">
        <v>7697724</v>
      </c>
      <c r="E64" s="5">
        <v>126333241171</v>
      </c>
      <c r="G64" s="5">
        <v>123663669213</v>
      </c>
      <c r="I64" s="5">
        <f t="shared" si="0"/>
        <v>2669571958</v>
      </c>
      <c r="K64" s="5">
        <v>7697724</v>
      </c>
      <c r="M64" s="5">
        <v>126333241171</v>
      </c>
      <c r="O64" s="5">
        <v>125223761635</v>
      </c>
      <c r="Q64" s="5">
        <f t="shared" si="1"/>
        <v>1109479536</v>
      </c>
    </row>
    <row r="65" spans="1:17" ht="24">
      <c r="A65" s="4" t="s">
        <v>47</v>
      </c>
      <c r="C65" s="5">
        <v>4322098</v>
      </c>
      <c r="E65" s="5">
        <v>7712004822</v>
      </c>
      <c r="G65" s="5">
        <v>7183549896</v>
      </c>
      <c r="I65" s="5">
        <f t="shared" si="0"/>
        <v>528454926</v>
      </c>
      <c r="K65" s="5">
        <v>4322098</v>
      </c>
      <c r="M65" s="5">
        <v>7712004822</v>
      </c>
      <c r="O65" s="5">
        <v>14133260460</v>
      </c>
      <c r="Q65" s="5">
        <f t="shared" si="1"/>
        <v>-6421255638</v>
      </c>
    </row>
    <row r="66" spans="1:17" ht="24">
      <c r="A66" s="4" t="s">
        <v>58</v>
      </c>
      <c r="C66" s="5">
        <v>199139961</v>
      </c>
      <c r="E66" s="5">
        <v>304256955242</v>
      </c>
      <c r="G66" s="5">
        <v>266072636868</v>
      </c>
      <c r="I66" s="5">
        <f t="shared" si="0"/>
        <v>38184318374</v>
      </c>
      <c r="K66" s="5">
        <v>199139961</v>
      </c>
      <c r="M66" s="5">
        <v>304256955242</v>
      </c>
      <c r="O66" s="5">
        <v>272433203726</v>
      </c>
      <c r="Q66" s="5">
        <f t="shared" si="1"/>
        <v>31823751516</v>
      </c>
    </row>
    <row r="67" spans="1:17" ht="24">
      <c r="A67" s="4" t="s">
        <v>91</v>
      </c>
      <c r="C67" s="5">
        <v>32920082</v>
      </c>
      <c r="E67" s="5">
        <v>91464159996</v>
      </c>
      <c r="G67" s="5">
        <v>87809644983</v>
      </c>
      <c r="I67" s="5">
        <f t="shared" si="0"/>
        <v>3654515013</v>
      </c>
      <c r="K67" s="5">
        <v>32920082</v>
      </c>
      <c r="M67" s="5">
        <v>91464159996</v>
      </c>
      <c r="O67" s="5">
        <v>94141163832</v>
      </c>
      <c r="Q67" s="5">
        <f t="shared" si="1"/>
        <v>-2677003836</v>
      </c>
    </row>
    <row r="68" spans="1:17" ht="24">
      <c r="A68" s="4" t="s">
        <v>32</v>
      </c>
      <c r="C68" s="5">
        <v>919950</v>
      </c>
      <c r="E68" s="5">
        <v>274041112071</v>
      </c>
      <c r="G68" s="5">
        <v>238006936569</v>
      </c>
      <c r="I68" s="5">
        <f t="shared" si="0"/>
        <v>36034175502</v>
      </c>
      <c r="K68" s="5">
        <v>919950</v>
      </c>
      <c r="M68" s="5">
        <v>274041112071</v>
      </c>
      <c r="O68" s="5">
        <v>212164167897</v>
      </c>
      <c r="Q68" s="5">
        <f t="shared" si="1"/>
        <v>61876944174</v>
      </c>
    </row>
    <row r="69" spans="1:17" ht="24">
      <c r="A69" s="4" t="s">
        <v>70</v>
      </c>
      <c r="C69" s="5">
        <v>250000</v>
      </c>
      <c r="E69" s="5">
        <v>1898635500</v>
      </c>
      <c r="G69" s="5">
        <v>1729647000</v>
      </c>
      <c r="I69" s="5">
        <f t="shared" si="0"/>
        <v>168988500</v>
      </c>
      <c r="K69" s="5">
        <v>250000</v>
      </c>
      <c r="M69" s="5">
        <v>1898635500</v>
      </c>
      <c r="O69" s="5">
        <v>2500035750</v>
      </c>
      <c r="Q69" s="5">
        <f t="shared" si="1"/>
        <v>-601400250</v>
      </c>
    </row>
    <row r="70" spans="1:17" ht="24">
      <c r="A70" s="4" t="s">
        <v>98</v>
      </c>
      <c r="C70" s="5">
        <v>4668784</v>
      </c>
      <c r="E70" s="5">
        <v>12739557998</v>
      </c>
      <c r="G70" s="5">
        <v>12061971306</v>
      </c>
      <c r="I70" s="5">
        <f t="shared" si="0"/>
        <v>677586692</v>
      </c>
      <c r="K70" s="5">
        <v>4668784</v>
      </c>
      <c r="M70" s="5">
        <v>12739557998</v>
      </c>
      <c r="O70" s="5">
        <v>4947620122</v>
      </c>
      <c r="Q70" s="5">
        <f t="shared" si="1"/>
        <v>7791937876</v>
      </c>
    </row>
    <row r="71" spans="1:17" ht="24">
      <c r="A71" s="4" t="s">
        <v>40</v>
      </c>
      <c r="C71" s="5">
        <v>91881485</v>
      </c>
      <c r="E71" s="5">
        <v>233451723659</v>
      </c>
      <c r="G71" s="5">
        <v>221283060887</v>
      </c>
      <c r="I71" s="5">
        <f t="shared" si="0"/>
        <v>12168662772</v>
      </c>
      <c r="K71" s="5">
        <v>91881485</v>
      </c>
      <c r="M71" s="5">
        <v>233451723659</v>
      </c>
      <c r="O71" s="5">
        <v>234609451500</v>
      </c>
      <c r="Q71" s="5">
        <f t="shared" si="1"/>
        <v>-1157727841</v>
      </c>
    </row>
    <row r="72" spans="1:17" ht="24">
      <c r="A72" s="4" t="s">
        <v>31</v>
      </c>
      <c r="C72" s="5">
        <v>36104947</v>
      </c>
      <c r="E72" s="5">
        <v>147939085214</v>
      </c>
      <c r="G72" s="5">
        <v>128781246327</v>
      </c>
      <c r="I72" s="5">
        <f t="shared" si="0"/>
        <v>19157838887</v>
      </c>
      <c r="K72" s="5">
        <v>36104947</v>
      </c>
      <c r="M72" s="5">
        <v>147939085214</v>
      </c>
      <c r="O72" s="5">
        <v>117183562104</v>
      </c>
      <c r="Q72" s="5">
        <f t="shared" si="1"/>
        <v>30755523110</v>
      </c>
    </row>
    <row r="73" spans="1:17" ht="24">
      <c r="A73" s="4" t="s">
        <v>41</v>
      </c>
      <c r="C73" s="5">
        <v>10874132</v>
      </c>
      <c r="E73" s="5">
        <v>46134651143</v>
      </c>
      <c r="G73" s="5">
        <v>42249937108</v>
      </c>
      <c r="I73" s="5">
        <f t="shared" ref="I73:I92" si="2">E73-G73</f>
        <v>3884714035</v>
      </c>
      <c r="K73" s="5">
        <v>10874132</v>
      </c>
      <c r="M73" s="5">
        <v>46134651143</v>
      </c>
      <c r="O73" s="5">
        <v>41060479001</v>
      </c>
      <c r="Q73" s="5">
        <f t="shared" ref="Q73:Q92" si="3">M73-O73</f>
        <v>5074172142</v>
      </c>
    </row>
    <row r="74" spans="1:17" ht="24">
      <c r="A74" s="4" t="s">
        <v>81</v>
      </c>
      <c r="C74" s="5">
        <v>12016102</v>
      </c>
      <c r="E74" s="5">
        <v>46261459785</v>
      </c>
      <c r="G74" s="5">
        <v>44998099428</v>
      </c>
      <c r="I74" s="5">
        <f t="shared" si="2"/>
        <v>1263360357</v>
      </c>
      <c r="K74" s="5">
        <v>12016102</v>
      </c>
      <c r="M74" s="5">
        <v>46261459785</v>
      </c>
      <c r="O74" s="5">
        <v>51290862356</v>
      </c>
      <c r="Q74" s="5">
        <f t="shared" si="3"/>
        <v>-5029402571</v>
      </c>
    </row>
    <row r="75" spans="1:17" ht="24">
      <c r="A75" s="4" t="s">
        <v>16</v>
      </c>
      <c r="C75" s="5">
        <v>12310550</v>
      </c>
      <c r="E75" s="5">
        <v>72567202209</v>
      </c>
      <c r="G75" s="5">
        <v>69575681199</v>
      </c>
      <c r="I75" s="5">
        <f t="shared" si="2"/>
        <v>2991521010</v>
      </c>
      <c r="K75" s="5">
        <v>12310550</v>
      </c>
      <c r="M75" s="5">
        <v>72567202209</v>
      </c>
      <c r="O75" s="5">
        <v>69830743573</v>
      </c>
      <c r="Q75" s="5">
        <f t="shared" si="3"/>
        <v>2736458636</v>
      </c>
    </row>
    <row r="76" spans="1:17" ht="24">
      <c r="A76" s="4" t="s">
        <v>15</v>
      </c>
      <c r="C76" s="5">
        <v>8767769</v>
      </c>
      <c r="E76" s="5">
        <v>100926656968</v>
      </c>
      <c r="G76" s="5">
        <v>89768868941</v>
      </c>
      <c r="I76" s="5">
        <f t="shared" si="2"/>
        <v>11157788027</v>
      </c>
      <c r="K76" s="5">
        <v>8767769</v>
      </c>
      <c r="M76" s="5">
        <v>100926656968</v>
      </c>
      <c r="O76" s="5">
        <v>105986468324</v>
      </c>
      <c r="Q76" s="5">
        <f t="shared" si="3"/>
        <v>-5059811356</v>
      </c>
    </row>
    <row r="77" spans="1:17" ht="24">
      <c r="A77" s="4" t="s">
        <v>60</v>
      </c>
      <c r="C77" s="5">
        <v>12439878</v>
      </c>
      <c r="E77" s="5">
        <v>178810346096</v>
      </c>
      <c r="G77" s="5">
        <v>159775964680</v>
      </c>
      <c r="I77" s="5">
        <f t="shared" si="2"/>
        <v>19034381416</v>
      </c>
      <c r="K77" s="5">
        <v>12439878</v>
      </c>
      <c r="M77" s="5">
        <v>178810346096</v>
      </c>
      <c r="O77" s="5">
        <v>149898606340</v>
      </c>
      <c r="Q77" s="5">
        <f t="shared" si="3"/>
        <v>28911739756</v>
      </c>
    </row>
    <row r="78" spans="1:17" ht="24">
      <c r="A78" s="4" t="s">
        <v>17</v>
      </c>
      <c r="C78" s="5">
        <v>245000</v>
      </c>
      <c r="E78" s="5">
        <v>1906935817</v>
      </c>
      <c r="G78" s="5">
        <v>1746197932</v>
      </c>
      <c r="I78" s="5">
        <f t="shared" si="2"/>
        <v>160737885</v>
      </c>
      <c r="K78" s="5">
        <v>245000</v>
      </c>
      <c r="M78" s="5">
        <v>1906935817</v>
      </c>
      <c r="O78" s="5">
        <v>1888458162</v>
      </c>
      <c r="Q78" s="5">
        <f t="shared" si="3"/>
        <v>18477655</v>
      </c>
    </row>
    <row r="79" spans="1:17" ht="24">
      <c r="A79" s="4" t="s">
        <v>21</v>
      </c>
      <c r="C79" s="5">
        <v>98405197</v>
      </c>
      <c r="E79" s="5">
        <v>61430762856</v>
      </c>
      <c r="G79" s="5">
        <v>41025373543</v>
      </c>
      <c r="I79" s="5">
        <f t="shared" si="2"/>
        <v>20405389313</v>
      </c>
      <c r="K79" s="5">
        <v>98405197</v>
      </c>
      <c r="M79" s="5">
        <v>61430762856</v>
      </c>
      <c r="O79" s="5">
        <v>41120993220</v>
      </c>
      <c r="Q79" s="5">
        <f t="shared" si="3"/>
        <v>20309769636</v>
      </c>
    </row>
    <row r="80" spans="1:17" ht="24">
      <c r="A80" s="4" t="s">
        <v>90</v>
      </c>
      <c r="C80" s="5">
        <v>44700896</v>
      </c>
      <c r="E80" s="5">
        <v>97356922140</v>
      </c>
      <c r="G80" s="5">
        <v>102199504870</v>
      </c>
      <c r="I80" s="5">
        <f>E80-G80</f>
        <v>-4842582730</v>
      </c>
      <c r="K80" s="5">
        <v>44700896</v>
      </c>
      <c r="M80" s="5">
        <v>97356922140</v>
      </c>
      <c r="O80" s="5">
        <v>115069057400</v>
      </c>
      <c r="Q80" s="5">
        <f t="shared" si="3"/>
        <v>-17712135260</v>
      </c>
    </row>
    <row r="81" spans="1:17" ht="24">
      <c r="A81" s="4" t="s">
        <v>48</v>
      </c>
      <c r="C81" s="5">
        <v>5431295</v>
      </c>
      <c r="E81" s="5">
        <v>17643862701</v>
      </c>
      <c r="G81" s="5">
        <v>15576053822</v>
      </c>
      <c r="I81" s="5">
        <f t="shared" si="2"/>
        <v>2067808879</v>
      </c>
      <c r="K81" s="5">
        <v>5431295</v>
      </c>
      <c r="M81" s="5">
        <v>17643862701</v>
      </c>
      <c r="O81" s="5">
        <v>20302180710</v>
      </c>
      <c r="Q81" s="5">
        <f t="shared" si="3"/>
        <v>-2658318009</v>
      </c>
    </row>
    <row r="82" spans="1:17" ht="24">
      <c r="A82" s="4" t="s">
        <v>36</v>
      </c>
      <c r="C82" s="5">
        <v>3787885</v>
      </c>
      <c r="E82" s="5">
        <v>156073636642</v>
      </c>
      <c r="G82" s="5">
        <v>134941617417</v>
      </c>
      <c r="I82" s="5">
        <f t="shared" si="2"/>
        <v>21132019225</v>
      </c>
      <c r="K82" s="5">
        <v>3787885</v>
      </c>
      <c r="M82" s="5">
        <v>156073636642</v>
      </c>
      <c r="O82" s="5">
        <v>146473664260</v>
      </c>
      <c r="Q82" s="5">
        <f t="shared" si="3"/>
        <v>9599972382</v>
      </c>
    </row>
    <row r="83" spans="1:17" ht="24">
      <c r="A83" s="4" t="s">
        <v>89</v>
      </c>
      <c r="C83" s="5">
        <v>800000</v>
      </c>
      <c r="E83" s="5">
        <v>11300360400</v>
      </c>
      <c r="G83" s="5">
        <v>10680073200</v>
      </c>
      <c r="I83" s="5">
        <f t="shared" si="2"/>
        <v>620287200</v>
      </c>
      <c r="K83" s="5">
        <v>800000</v>
      </c>
      <c r="M83" s="5">
        <v>11300360400</v>
      </c>
      <c r="O83" s="5">
        <v>13789461680</v>
      </c>
      <c r="Q83" s="5">
        <f t="shared" si="3"/>
        <v>-2489101280</v>
      </c>
    </row>
    <row r="84" spans="1:17" ht="24">
      <c r="A84" s="4" t="s">
        <v>51</v>
      </c>
      <c r="C84" s="5">
        <v>5684078</v>
      </c>
      <c r="E84" s="5">
        <v>71362755204</v>
      </c>
      <c r="G84" s="5">
        <v>67514784047</v>
      </c>
      <c r="I84" s="5">
        <f t="shared" si="2"/>
        <v>3847971157</v>
      </c>
      <c r="K84" s="5">
        <v>5684078</v>
      </c>
      <c r="M84" s="5">
        <v>71362755204</v>
      </c>
      <c r="O84" s="5">
        <v>92144116322</v>
      </c>
      <c r="Q84" s="5">
        <f t="shared" si="3"/>
        <v>-20781361118</v>
      </c>
    </row>
    <row r="85" spans="1:17" ht="24">
      <c r="A85" s="4" t="s">
        <v>95</v>
      </c>
      <c r="C85" s="5">
        <v>6322603</v>
      </c>
      <c r="E85" s="5">
        <v>27169983723</v>
      </c>
      <c r="G85" s="5">
        <v>21382623433</v>
      </c>
      <c r="I85" s="5">
        <f t="shared" si="2"/>
        <v>5787360290</v>
      </c>
      <c r="K85" s="5">
        <v>6322603</v>
      </c>
      <c r="M85" s="5">
        <v>27169983723</v>
      </c>
      <c r="O85" s="5">
        <v>24742672332</v>
      </c>
      <c r="Q85" s="5">
        <f t="shared" si="3"/>
        <v>2427311391</v>
      </c>
    </row>
    <row r="86" spans="1:17" ht="24">
      <c r="A86" s="4" t="s">
        <v>56</v>
      </c>
      <c r="C86" s="5">
        <v>178123398</v>
      </c>
      <c r="E86" s="5">
        <v>69143321656</v>
      </c>
      <c r="G86" s="5">
        <v>62857565142</v>
      </c>
      <c r="I86" s="5">
        <f t="shared" si="2"/>
        <v>6285756514</v>
      </c>
      <c r="K86" s="5">
        <v>178123398</v>
      </c>
      <c r="M86" s="5">
        <v>69143321656</v>
      </c>
      <c r="O86" s="5">
        <v>61499285796</v>
      </c>
      <c r="Q86" s="5">
        <f t="shared" si="3"/>
        <v>7644035860</v>
      </c>
    </row>
    <row r="87" spans="1:17" ht="24">
      <c r="A87" s="4" t="s">
        <v>64</v>
      </c>
      <c r="C87" s="5">
        <v>3868800</v>
      </c>
      <c r="E87" s="5">
        <v>14179393219</v>
      </c>
      <c r="G87" s="5">
        <v>12337705834</v>
      </c>
      <c r="I87" s="5">
        <f>E87-G87</f>
        <v>1841687385</v>
      </c>
      <c r="K87" s="5">
        <v>3868800</v>
      </c>
      <c r="M87" s="5">
        <v>14179393219</v>
      </c>
      <c r="O87" s="5">
        <v>12699090611</v>
      </c>
      <c r="Q87" s="5">
        <f t="shared" si="3"/>
        <v>1480302608</v>
      </c>
    </row>
    <row r="88" spans="1:17" ht="24">
      <c r="A88" s="4" t="s">
        <v>28</v>
      </c>
      <c r="C88" s="5">
        <v>14440770</v>
      </c>
      <c r="E88" s="5">
        <v>137806535217</v>
      </c>
      <c r="G88" s="5">
        <v>133107511659</v>
      </c>
      <c r="I88" s="5">
        <f t="shared" si="2"/>
        <v>4699023558</v>
      </c>
      <c r="K88" s="5">
        <v>14440770</v>
      </c>
      <c r="M88" s="5">
        <v>137806535217</v>
      </c>
      <c r="O88" s="5">
        <v>141803236684</v>
      </c>
      <c r="Q88" s="5">
        <f t="shared" si="3"/>
        <v>-3996701467</v>
      </c>
    </row>
    <row r="89" spans="1:17" ht="24">
      <c r="A89" s="4" t="s">
        <v>93</v>
      </c>
      <c r="C89" s="5">
        <v>2587157</v>
      </c>
      <c r="E89" s="5">
        <v>21474224522</v>
      </c>
      <c r="G89" s="5">
        <v>17462273593</v>
      </c>
      <c r="I89" s="5">
        <f t="shared" si="2"/>
        <v>4011950929</v>
      </c>
      <c r="K89" s="5">
        <v>2587157</v>
      </c>
      <c r="M89" s="5">
        <v>21474224522</v>
      </c>
      <c r="O89" s="5">
        <v>25383304915</v>
      </c>
      <c r="Q89" s="5">
        <f t="shared" si="3"/>
        <v>-3909080393</v>
      </c>
    </row>
    <row r="90" spans="1:17" ht="24">
      <c r="A90" s="4" t="s">
        <v>71</v>
      </c>
      <c r="C90" s="5">
        <v>1500000</v>
      </c>
      <c r="E90" s="5">
        <v>6924552300</v>
      </c>
      <c r="G90" s="5">
        <v>5431986225</v>
      </c>
      <c r="I90" s="5">
        <f t="shared" si="2"/>
        <v>1492566075</v>
      </c>
      <c r="K90" s="5">
        <v>1500000</v>
      </c>
      <c r="M90" s="5">
        <v>6924552300</v>
      </c>
      <c r="O90" s="5">
        <v>4055178760</v>
      </c>
      <c r="Q90" s="5">
        <f t="shared" si="3"/>
        <v>2869373540</v>
      </c>
    </row>
    <row r="91" spans="1:17" ht="24">
      <c r="A91" s="4" t="s">
        <v>43</v>
      </c>
      <c r="C91" s="5">
        <v>900000</v>
      </c>
      <c r="E91" s="5">
        <v>3117837825</v>
      </c>
      <c r="G91" s="5">
        <v>2980062495</v>
      </c>
      <c r="I91" s="5">
        <f t="shared" si="2"/>
        <v>137775330</v>
      </c>
      <c r="K91" s="5">
        <v>900000</v>
      </c>
      <c r="M91" s="5">
        <v>3117837825</v>
      </c>
      <c r="O91" s="5">
        <v>2973597571</v>
      </c>
      <c r="Q91" s="5">
        <f t="shared" si="3"/>
        <v>144240254</v>
      </c>
    </row>
    <row r="92" spans="1:17" ht="24">
      <c r="A92" s="4" t="s">
        <v>73</v>
      </c>
      <c r="C92" s="5">
        <v>39482077</v>
      </c>
      <c r="E92" s="5">
        <v>46939601735</v>
      </c>
      <c r="G92" s="5">
        <v>45722939817</v>
      </c>
      <c r="I92" s="5">
        <f t="shared" si="2"/>
        <v>1216661918</v>
      </c>
      <c r="K92" s="5">
        <v>39482077</v>
      </c>
      <c r="M92" s="5">
        <v>46939601735</v>
      </c>
      <c r="O92" s="5">
        <v>54867527781</v>
      </c>
      <c r="Q92" s="5">
        <f t="shared" si="3"/>
        <v>-7927926046</v>
      </c>
    </row>
    <row r="93" spans="1:17" ht="24">
      <c r="A93" s="4" t="s">
        <v>101</v>
      </c>
      <c r="C93" s="3" t="s">
        <v>101</v>
      </c>
      <c r="E93" s="6">
        <f>SUM(E8:E92)</f>
        <v>10076659014932</v>
      </c>
      <c r="G93" s="6">
        <f>SUM(G8:G92)</f>
        <v>8924597415591</v>
      </c>
      <c r="I93" s="6">
        <f>SUM(I8:I92)</f>
        <v>1152061599341</v>
      </c>
      <c r="K93" s="3" t="s">
        <v>101</v>
      </c>
      <c r="M93" s="6">
        <f>SUM(M8:M92)</f>
        <v>10076659014932</v>
      </c>
      <c r="O93" s="6">
        <f>SUM(O8:O92)</f>
        <v>9171654758391</v>
      </c>
      <c r="Q93" s="6">
        <f>SUM(Q8:Q92)</f>
        <v>905004256541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A11" sqref="A11"/>
    </sheetView>
  </sheetViews>
  <sheetFormatPr defaultRowHeight="22.5"/>
  <cols>
    <col min="1" max="1" width="28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12.28515625" style="3" bestFit="1" customWidth="1"/>
    <col min="6" max="6" width="1" style="3" customWidth="1"/>
    <col min="7" max="7" width="19.28515625" style="3" bestFit="1" customWidth="1"/>
    <col min="8" max="8" width="1" style="3" customWidth="1"/>
    <col min="9" max="9" width="13" style="3" bestFit="1" customWidth="1"/>
    <col min="10" max="10" width="1" style="3" customWidth="1"/>
    <col min="11" max="11" width="26.42578125" style="3" bestFit="1" customWidth="1"/>
    <col min="12" max="12" width="1" style="3" customWidth="1"/>
    <col min="13" max="13" width="24.71093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5" spans="1:13">
      <c r="A5" s="16" t="s">
        <v>159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A6" s="16" t="s">
        <v>160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4">
      <c r="A7" s="10" t="s">
        <v>3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0" t="s">
        <v>6</v>
      </c>
      <c r="M7" s="10" t="s">
        <v>6</v>
      </c>
    </row>
    <row r="8" spans="1:13" ht="24">
      <c r="A8" s="10" t="s">
        <v>3</v>
      </c>
      <c r="C8" s="10" t="s">
        <v>7</v>
      </c>
      <c r="E8" s="10" t="s">
        <v>102</v>
      </c>
      <c r="G8" s="10" t="s">
        <v>103</v>
      </c>
      <c r="I8" s="10" t="s">
        <v>104</v>
      </c>
      <c r="K8" s="10" t="s">
        <v>105</v>
      </c>
      <c r="M8" s="10" t="s">
        <v>106</v>
      </c>
    </row>
    <row r="9" spans="1:13" ht="24">
      <c r="A9" s="4" t="s">
        <v>56</v>
      </c>
      <c r="C9" s="5">
        <v>178123398</v>
      </c>
      <c r="E9" s="5">
        <v>355</v>
      </c>
      <c r="G9" s="5">
        <v>390.5</v>
      </c>
      <c r="I9" s="3" t="s">
        <v>107</v>
      </c>
      <c r="K9" s="5">
        <v>69557186919</v>
      </c>
      <c r="M9" s="3" t="s">
        <v>153</v>
      </c>
    </row>
    <row r="10" spans="1:13" ht="24">
      <c r="A10" s="4" t="s">
        <v>18</v>
      </c>
      <c r="C10" s="5">
        <v>313314132</v>
      </c>
      <c r="E10" s="5">
        <v>454</v>
      </c>
      <c r="G10" s="5">
        <v>499.4</v>
      </c>
      <c r="I10" s="3" t="s">
        <v>107</v>
      </c>
      <c r="K10" s="5">
        <v>156469077520.79999</v>
      </c>
      <c r="M10" s="3" t="s">
        <v>153</v>
      </c>
    </row>
    <row r="11" spans="1:13" ht="24">
      <c r="A11" s="4" t="s">
        <v>20</v>
      </c>
      <c r="C11" s="5">
        <v>44663861</v>
      </c>
      <c r="E11" s="5">
        <v>3143</v>
      </c>
      <c r="G11" s="5">
        <v>3300.15</v>
      </c>
      <c r="I11" s="3" t="s">
        <v>108</v>
      </c>
      <c r="K11" s="5">
        <v>147397440879.14999</v>
      </c>
      <c r="M11" s="3" t="s">
        <v>153</v>
      </c>
    </row>
    <row r="12" spans="1:13" ht="24">
      <c r="A12" s="4" t="s">
        <v>63</v>
      </c>
      <c r="C12" s="5">
        <v>26597556</v>
      </c>
      <c r="E12" s="5">
        <v>10850</v>
      </c>
      <c r="G12" s="5">
        <v>11175.5</v>
      </c>
      <c r="I12" s="3" t="s">
        <v>109</v>
      </c>
      <c r="K12" s="5">
        <v>297240987078</v>
      </c>
      <c r="M12" s="3" t="s">
        <v>153</v>
      </c>
    </row>
    <row r="13" spans="1:13" ht="24">
      <c r="A13" s="4" t="s">
        <v>92</v>
      </c>
      <c r="C13" s="5">
        <v>85518245</v>
      </c>
      <c r="E13" s="5">
        <v>7213</v>
      </c>
      <c r="G13" s="5">
        <v>7429.39</v>
      </c>
      <c r="I13" s="3" t="s">
        <v>109</v>
      </c>
      <c r="K13" s="5">
        <v>635348394220.55005</v>
      </c>
      <c r="M13" s="3" t="s">
        <v>153</v>
      </c>
    </row>
    <row r="14" spans="1:13" ht="24">
      <c r="A14" s="4" t="s">
        <v>39</v>
      </c>
      <c r="C14" s="5">
        <v>33723701</v>
      </c>
      <c r="E14" s="5">
        <v>4974</v>
      </c>
      <c r="G14" s="5">
        <v>5123.22</v>
      </c>
      <c r="I14" s="3" t="s">
        <v>109</v>
      </c>
      <c r="K14" s="5">
        <v>172773939437.22</v>
      </c>
      <c r="M14" s="3" t="s">
        <v>153</v>
      </c>
    </row>
    <row r="15" spans="1:13" ht="24">
      <c r="A15" s="4" t="s">
        <v>67</v>
      </c>
      <c r="C15" s="5">
        <v>10630155</v>
      </c>
      <c r="E15" s="5">
        <v>18730</v>
      </c>
      <c r="G15" s="5">
        <v>19666.5</v>
      </c>
      <c r="I15" s="3" t="s">
        <v>108</v>
      </c>
      <c r="K15" s="5">
        <v>209057943307.5</v>
      </c>
      <c r="M15" s="3" t="s">
        <v>153</v>
      </c>
    </row>
    <row r="16" spans="1:13" ht="24">
      <c r="A16" s="4" t="s">
        <v>23</v>
      </c>
      <c r="C16" s="5">
        <v>151712715</v>
      </c>
      <c r="E16" s="5">
        <v>637</v>
      </c>
      <c r="G16" s="5">
        <v>668.85</v>
      </c>
      <c r="I16" s="3" t="s">
        <v>108</v>
      </c>
      <c r="K16" s="5">
        <v>101473049427.75</v>
      </c>
      <c r="M16" s="3" t="s">
        <v>153</v>
      </c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3"/>
  <sheetViews>
    <sheetView rightToLeft="1" workbookViewId="0">
      <selection activeCell="E11" sqref="E11"/>
    </sheetView>
  </sheetViews>
  <sheetFormatPr defaultRowHeight="22.5"/>
  <cols>
    <col min="1" max="1" width="25" style="3" bestFit="1" customWidth="1"/>
    <col min="2" max="2" width="1" style="3" customWidth="1"/>
    <col min="3" max="3" width="17" style="3" bestFit="1" customWidth="1"/>
    <col min="4" max="4" width="1" style="3" customWidth="1"/>
    <col min="5" max="5" width="18.42578125" style="3" bestFit="1" customWidth="1"/>
    <col min="6" max="6" width="1" style="3" customWidth="1"/>
    <col min="7" max="7" width="18.5703125" style="3" bestFit="1" customWidth="1"/>
    <col min="8" max="8" width="1" style="3" customWidth="1"/>
    <col min="9" max="9" width="18.5703125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</row>
    <row r="3" spans="1:20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2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20" ht="25.5">
      <c r="A5" s="15" t="s">
        <v>161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10" t="s">
        <v>111</v>
      </c>
      <c r="C6" s="10" t="s">
        <v>152</v>
      </c>
      <c r="E6" s="10" t="s">
        <v>5</v>
      </c>
      <c r="F6" s="10" t="s">
        <v>5</v>
      </c>
      <c r="G6" s="10" t="s">
        <v>5</v>
      </c>
      <c r="I6" s="10" t="s">
        <v>6</v>
      </c>
      <c r="J6" s="10" t="s">
        <v>6</v>
      </c>
      <c r="K6" s="10" t="s">
        <v>6</v>
      </c>
    </row>
    <row r="7" spans="1:20" ht="24.75" thickBot="1">
      <c r="A7" s="10" t="s">
        <v>111</v>
      </c>
      <c r="C7" s="10" t="s">
        <v>112</v>
      </c>
      <c r="E7" s="10" t="s">
        <v>113</v>
      </c>
      <c r="G7" s="10" t="s">
        <v>114</v>
      </c>
      <c r="I7" s="10" t="s">
        <v>112</v>
      </c>
      <c r="K7" s="10" t="s">
        <v>110</v>
      </c>
    </row>
    <row r="8" spans="1:20" ht="24">
      <c r="A8" s="4" t="s">
        <v>115</v>
      </c>
      <c r="C8" s="5">
        <v>9851156</v>
      </c>
      <c r="E8" s="5">
        <v>40319</v>
      </c>
      <c r="F8" s="5"/>
      <c r="G8" s="5">
        <v>0</v>
      </c>
      <c r="I8" s="5">
        <v>9891475</v>
      </c>
      <c r="K8" s="8">
        <v>9.2847482707978303E-7</v>
      </c>
    </row>
    <row r="9" spans="1:20" ht="24">
      <c r="A9" s="4" t="s">
        <v>116</v>
      </c>
      <c r="C9" s="5">
        <v>238000</v>
      </c>
      <c r="E9" s="5">
        <v>0</v>
      </c>
      <c r="F9" s="5"/>
      <c r="G9" s="5">
        <v>0</v>
      </c>
      <c r="I9" s="5">
        <v>238000</v>
      </c>
      <c r="K9" s="8">
        <v>2.2340147333434937E-8</v>
      </c>
    </row>
    <row r="10" spans="1:20" ht="24.75" thickBot="1">
      <c r="A10" s="4" t="s">
        <v>117</v>
      </c>
      <c r="C10" s="5">
        <v>66479416242</v>
      </c>
      <c r="E10" s="5">
        <v>840326050333</v>
      </c>
      <c r="F10" s="5"/>
      <c r="G10" s="5">
        <v>390480675000</v>
      </c>
      <c r="I10" s="5">
        <v>516324791575</v>
      </c>
      <c r="K10" s="8">
        <v>4.8465428217187342E-2</v>
      </c>
    </row>
    <row r="11" spans="1:20" ht="24.75" thickBot="1">
      <c r="A11" s="4" t="s">
        <v>101</v>
      </c>
      <c r="C11" s="6">
        <f>SUM(C8:C10)</f>
        <v>66489505398</v>
      </c>
      <c r="E11" s="6">
        <f>SUM(E8:E10)</f>
        <v>840326090652</v>
      </c>
      <c r="G11" s="6">
        <f>SUM(G8:G10)</f>
        <v>390480675000</v>
      </c>
      <c r="I11" s="6">
        <f>SUM(I8:I10)</f>
        <v>516334921050</v>
      </c>
      <c r="K11" s="9">
        <f>SUM(K8:K10)</f>
        <v>4.8466379032161756E-2</v>
      </c>
    </row>
    <row r="13" spans="1:20">
      <c r="I13" s="5"/>
    </row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abSelected="1" workbookViewId="0">
      <selection activeCell="E16" sqref="E16"/>
    </sheetView>
  </sheetViews>
  <sheetFormatPr defaultRowHeight="22.5"/>
  <cols>
    <col min="1" max="1" width="48" style="3" bestFit="1" customWidth="1"/>
    <col min="2" max="2" width="1.5703125" style="3" customWidth="1"/>
    <col min="3" max="3" width="13.85546875" style="3" customWidth="1"/>
    <col min="4" max="4" width="1" style="3" customWidth="1"/>
    <col min="5" max="5" width="20.425781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2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9" ht="24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</row>
    <row r="4" spans="1:9" ht="24">
      <c r="A4" s="11" t="s">
        <v>2</v>
      </c>
      <c r="B4" s="11"/>
      <c r="C4" s="11"/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25.5">
      <c r="A5" s="15" t="s">
        <v>168</v>
      </c>
      <c r="B5" s="15"/>
      <c r="C5" s="15"/>
      <c r="D5" s="15"/>
      <c r="E5" s="15"/>
      <c r="F5" s="15"/>
      <c r="G5" s="15"/>
      <c r="H5" s="15"/>
      <c r="I5" s="15"/>
    </row>
    <row r="6" spans="1:9" ht="24.75" thickBot="1">
      <c r="A6" s="10" t="s">
        <v>122</v>
      </c>
      <c r="B6" s="7"/>
      <c r="C6" s="17" t="s">
        <v>162</v>
      </c>
      <c r="E6" s="10" t="s">
        <v>112</v>
      </c>
      <c r="G6" s="10" t="s">
        <v>146</v>
      </c>
      <c r="I6" s="10" t="s">
        <v>13</v>
      </c>
    </row>
    <row r="7" spans="1:9" ht="24">
      <c r="A7" s="19" t="s">
        <v>166</v>
      </c>
      <c r="B7" s="4"/>
      <c r="C7" s="18" t="s">
        <v>163</v>
      </c>
      <c r="E7" s="5">
        <v>1164050870513</v>
      </c>
      <c r="G7" s="8">
        <v>0.99845885728411221</v>
      </c>
      <c r="I7" s="8">
        <v>0.10926499139022527</v>
      </c>
    </row>
    <row r="8" spans="1:9" ht="24">
      <c r="A8" s="19" t="s">
        <v>167</v>
      </c>
      <c r="B8" s="4"/>
      <c r="C8" s="18" t="s">
        <v>164</v>
      </c>
      <c r="E8" s="5">
        <v>1582790652</v>
      </c>
      <c r="G8" s="8">
        <v>1.357630826751953E-3</v>
      </c>
      <c r="I8" s="8">
        <v>1.4857048892295607E-4</v>
      </c>
    </row>
    <row r="9" spans="1:9" ht="24.75" thickBot="1">
      <c r="A9" s="4" t="s">
        <v>151</v>
      </c>
      <c r="B9" s="4"/>
      <c r="C9" s="18" t="s">
        <v>165</v>
      </c>
      <c r="E9" s="5">
        <v>213946897</v>
      </c>
      <c r="G9" s="8">
        <v>1.8351188913587604E-4</v>
      </c>
      <c r="I9" s="8">
        <v>2.008237479206399E-5</v>
      </c>
    </row>
    <row r="10" spans="1:9" ht="24">
      <c r="A10" s="4" t="s">
        <v>101</v>
      </c>
      <c r="B10" s="4"/>
      <c r="C10" s="4"/>
      <c r="E10" s="6">
        <f>SUM(E7:E9)</f>
        <v>1165847608062</v>
      </c>
      <c r="G10" s="12">
        <f>SUM(G7:G9)</f>
        <v>1</v>
      </c>
      <c r="I10" s="9">
        <f>SUM(I7:I9)</f>
        <v>0.1094336442539403</v>
      </c>
    </row>
    <row r="13" spans="1:9">
      <c r="I13" s="5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6"/>
  <sheetViews>
    <sheetView rightToLeft="1" workbookViewId="0">
      <selection activeCell="A11" sqref="A11"/>
    </sheetView>
  </sheetViews>
  <sheetFormatPr defaultRowHeight="22.5"/>
  <cols>
    <col min="1" max="1" width="36.5703125" style="3" bestFit="1" customWidth="1"/>
    <col min="2" max="2" width="1" style="3" customWidth="1"/>
    <col min="3" max="3" width="17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15.7109375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8.5703125" style="3" bestFit="1" customWidth="1"/>
    <col min="16" max="16" width="1" style="3" customWidth="1"/>
    <col min="17" max="17" width="16.8554687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</row>
    <row r="3" spans="1:21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  <c r="J3" s="11" t="s">
        <v>118</v>
      </c>
      <c r="K3" s="11" t="s">
        <v>118</v>
      </c>
      <c r="L3" s="11" t="s">
        <v>118</v>
      </c>
      <c r="M3" s="11" t="s">
        <v>118</v>
      </c>
      <c r="N3" s="11" t="s">
        <v>118</v>
      </c>
      <c r="O3" s="11" t="s">
        <v>118</v>
      </c>
      <c r="P3" s="11" t="s">
        <v>118</v>
      </c>
      <c r="Q3" s="11" t="s">
        <v>118</v>
      </c>
      <c r="R3" s="11" t="s">
        <v>118</v>
      </c>
      <c r="S3" s="11" t="s">
        <v>118</v>
      </c>
      <c r="T3" s="11" t="s">
        <v>118</v>
      </c>
      <c r="U3" s="11" t="s">
        <v>118</v>
      </c>
    </row>
    <row r="4" spans="1:21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</row>
    <row r="5" spans="1:21" ht="25.5">
      <c r="A5" s="15" t="s">
        <v>169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10" t="s">
        <v>3</v>
      </c>
      <c r="C6" s="10" t="s">
        <v>120</v>
      </c>
      <c r="D6" s="10" t="s">
        <v>120</v>
      </c>
      <c r="E6" s="10" t="s">
        <v>120</v>
      </c>
      <c r="F6" s="10" t="s">
        <v>120</v>
      </c>
      <c r="G6" s="10" t="s">
        <v>120</v>
      </c>
      <c r="H6" s="10" t="s">
        <v>120</v>
      </c>
      <c r="I6" s="10" t="s">
        <v>120</v>
      </c>
      <c r="J6" s="10" t="s">
        <v>120</v>
      </c>
      <c r="K6" s="10" t="s">
        <v>120</v>
      </c>
      <c r="M6" s="10" t="s">
        <v>121</v>
      </c>
      <c r="N6" s="10" t="s">
        <v>121</v>
      </c>
      <c r="O6" s="10" t="s">
        <v>121</v>
      </c>
      <c r="P6" s="10" t="s">
        <v>121</v>
      </c>
      <c r="Q6" s="10" t="s">
        <v>121</v>
      </c>
      <c r="R6" s="10" t="s">
        <v>121</v>
      </c>
      <c r="S6" s="10" t="s">
        <v>121</v>
      </c>
      <c r="T6" s="10" t="s">
        <v>121</v>
      </c>
      <c r="U6" s="10" t="s">
        <v>121</v>
      </c>
    </row>
    <row r="7" spans="1:21" ht="24">
      <c r="A7" s="10" t="s">
        <v>3</v>
      </c>
      <c r="C7" s="10" t="s">
        <v>143</v>
      </c>
      <c r="E7" s="10" t="s">
        <v>144</v>
      </c>
      <c r="G7" s="10" t="s">
        <v>145</v>
      </c>
      <c r="I7" s="10" t="s">
        <v>112</v>
      </c>
      <c r="K7" s="10" t="s">
        <v>146</v>
      </c>
      <c r="M7" s="10" t="s">
        <v>143</v>
      </c>
      <c r="O7" s="10" t="s">
        <v>144</v>
      </c>
      <c r="Q7" s="10" t="s">
        <v>145</v>
      </c>
      <c r="S7" s="10" t="s">
        <v>112</v>
      </c>
      <c r="U7" s="10" t="s">
        <v>146</v>
      </c>
    </row>
    <row r="8" spans="1:21" ht="24">
      <c r="A8" s="4" t="s">
        <v>35</v>
      </c>
      <c r="C8" s="5">
        <v>0</v>
      </c>
      <c r="E8" s="5">
        <v>667190151</v>
      </c>
      <c r="G8" s="5">
        <v>734688678</v>
      </c>
      <c r="I8" s="5">
        <f>C8+E8+G8</f>
        <v>1401878829</v>
      </c>
      <c r="K8" s="8">
        <v>1.2043106229388315E-3</v>
      </c>
      <c r="M8" s="5">
        <v>0</v>
      </c>
      <c r="O8" s="5">
        <v>145744812</v>
      </c>
      <c r="Q8" s="5">
        <v>743489344</v>
      </c>
      <c r="S8" s="5">
        <f>M8+O8+Q8</f>
        <v>889234156</v>
      </c>
      <c r="U8" s="8">
        <v>9.2635931230768858E-4</v>
      </c>
    </row>
    <row r="9" spans="1:21" ht="24">
      <c r="A9" s="4" t="s">
        <v>92</v>
      </c>
      <c r="C9" s="5">
        <v>0</v>
      </c>
      <c r="E9" s="5">
        <v>45059601924</v>
      </c>
      <c r="G9" s="5">
        <v>1177663918</v>
      </c>
      <c r="I9" s="5">
        <f t="shared" ref="I9:I72" si="0">C9+E9+G9</f>
        <v>46237265842</v>
      </c>
      <c r="K9" s="8">
        <v>3.9721001043213106E-2</v>
      </c>
      <c r="M9" s="5">
        <v>0</v>
      </c>
      <c r="O9" s="5">
        <v>111429975762</v>
      </c>
      <c r="Q9" s="5">
        <v>781739177</v>
      </c>
      <c r="S9" s="5">
        <f t="shared" ref="S9:S72" si="1">M9+O9+Q9</f>
        <v>112211714939</v>
      </c>
      <c r="U9" s="8">
        <v>0.116896507384899</v>
      </c>
    </row>
    <row r="10" spans="1:21" ht="24">
      <c r="A10" s="4" t="s">
        <v>45</v>
      </c>
      <c r="C10" s="5">
        <v>0</v>
      </c>
      <c r="E10" s="5">
        <v>0</v>
      </c>
      <c r="G10" s="5">
        <v>0</v>
      </c>
      <c r="I10" s="5">
        <f t="shared" si="0"/>
        <v>0</v>
      </c>
      <c r="K10" s="8">
        <v>0</v>
      </c>
      <c r="M10" s="5">
        <v>0</v>
      </c>
      <c r="O10" s="5">
        <v>0</v>
      </c>
      <c r="Q10" s="5">
        <v>0</v>
      </c>
      <c r="S10" s="5">
        <f t="shared" si="1"/>
        <v>0</v>
      </c>
      <c r="U10" s="8">
        <v>0</v>
      </c>
    </row>
    <row r="11" spans="1:21" ht="24">
      <c r="A11" s="4" t="s">
        <v>24</v>
      </c>
      <c r="C11" s="5">
        <v>0</v>
      </c>
      <c r="E11" s="5">
        <v>123151089752</v>
      </c>
      <c r="G11" s="5">
        <v>1965638508</v>
      </c>
      <c r="I11" s="5">
        <f t="shared" si="0"/>
        <v>125116728260</v>
      </c>
      <c r="K11" s="8">
        <v>0.10748390077218942</v>
      </c>
      <c r="M11" s="5">
        <v>0</v>
      </c>
      <c r="O11" s="5">
        <v>176371029400</v>
      </c>
      <c r="Q11" s="5">
        <v>1644788139</v>
      </c>
      <c r="S11" s="5">
        <f t="shared" si="1"/>
        <v>178015817539</v>
      </c>
      <c r="U11" s="8">
        <v>0.18544790390993371</v>
      </c>
    </row>
    <row r="12" spans="1:21" ht="24">
      <c r="A12" s="4" t="s">
        <v>72</v>
      </c>
      <c r="C12" s="5">
        <v>0</v>
      </c>
      <c r="E12" s="5">
        <v>88473652558</v>
      </c>
      <c r="G12" s="5">
        <v>-391571793</v>
      </c>
      <c r="I12" s="5">
        <f t="shared" si="0"/>
        <v>88082080765</v>
      </c>
      <c r="K12" s="8">
        <v>7.5668583733099246E-2</v>
      </c>
      <c r="M12" s="5">
        <v>0</v>
      </c>
      <c r="O12" s="5">
        <v>53407242009</v>
      </c>
      <c r="Q12" s="5">
        <v>810334662</v>
      </c>
      <c r="S12" s="5">
        <f t="shared" si="1"/>
        <v>54217576671</v>
      </c>
      <c r="U12" s="8">
        <v>5.6481137955678058E-2</v>
      </c>
    </row>
    <row r="13" spans="1:21" ht="24">
      <c r="A13" s="4" t="s">
        <v>80</v>
      </c>
      <c r="C13" s="5">
        <v>0</v>
      </c>
      <c r="E13" s="5">
        <v>67895228769</v>
      </c>
      <c r="G13" s="5">
        <v>-630657743</v>
      </c>
      <c r="I13" s="5">
        <f t="shared" si="0"/>
        <v>67264571026</v>
      </c>
      <c r="K13" s="8">
        <v>5.7784906768169282E-2</v>
      </c>
      <c r="M13" s="5">
        <v>0</v>
      </c>
      <c r="O13" s="5">
        <v>43543404029</v>
      </c>
      <c r="Q13" s="5">
        <v>-4019067046</v>
      </c>
      <c r="S13" s="5">
        <f t="shared" si="1"/>
        <v>39524336983</v>
      </c>
      <c r="U13" s="8">
        <v>4.1174461619521083E-2</v>
      </c>
    </row>
    <row r="14" spans="1:21" ht="24">
      <c r="A14" s="4" t="s">
        <v>79</v>
      </c>
      <c r="C14" s="5">
        <v>0</v>
      </c>
      <c r="E14" s="5">
        <v>-4276926463</v>
      </c>
      <c r="G14" s="5">
        <v>0</v>
      </c>
      <c r="I14" s="5">
        <f t="shared" si="0"/>
        <v>-4276926463</v>
      </c>
      <c r="K14" s="8">
        <v>-3.6741748761505142E-3</v>
      </c>
      <c r="M14" s="5">
        <v>0</v>
      </c>
      <c r="O14" s="5">
        <v>-5916566362</v>
      </c>
      <c r="Q14" s="5">
        <v>-38244998</v>
      </c>
      <c r="S14" s="5">
        <f t="shared" si="1"/>
        <v>-5954811360</v>
      </c>
      <c r="U14" s="8">
        <v>-6.2034222585255847E-3</v>
      </c>
    </row>
    <row r="15" spans="1:21" ht="24">
      <c r="A15" s="4" t="s">
        <v>25</v>
      </c>
      <c r="C15" s="5">
        <v>0</v>
      </c>
      <c r="E15" s="5">
        <v>2482015199</v>
      </c>
      <c r="G15" s="5">
        <v>0</v>
      </c>
      <c r="I15" s="5">
        <f t="shared" si="0"/>
        <v>2482015199</v>
      </c>
      <c r="K15" s="8">
        <v>2.1322222781433686E-3</v>
      </c>
      <c r="M15" s="5">
        <v>0</v>
      </c>
      <c r="O15" s="5">
        <v>3006863364</v>
      </c>
      <c r="Q15" s="5">
        <v>13119837</v>
      </c>
      <c r="S15" s="5">
        <f t="shared" si="1"/>
        <v>3019983201</v>
      </c>
      <c r="U15" s="8">
        <v>3.1460662440626406E-3</v>
      </c>
    </row>
    <row r="16" spans="1:21" ht="24">
      <c r="A16" s="4" t="s">
        <v>62</v>
      </c>
      <c r="C16" s="5">
        <v>0</v>
      </c>
      <c r="E16" s="5">
        <v>11720083034</v>
      </c>
      <c r="G16" s="5">
        <v>0</v>
      </c>
      <c r="I16" s="5">
        <f t="shared" si="0"/>
        <v>11720083034</v>
      </c>
      <c r="K16" s="8">
        <v>1.0068359837946714E-2</v>
      </c>
      <c r="M16" s="5">
        <v>0</v>
      </c>
      <c r="O16" s="5">
        <v>12599013060</v>
      </c>
      <c r="Q16" s="5">
        <v>64774174</v>
      </c>
      <c r="S16" s="5">
        <f t="shared" si="1"/>
        <v>12663787234</v>
      </c>
      <c r="U16" s="8">
        <v>1.3192495085961506E-2</v>
      </c>
    </row>
    <row r="17" spans="1:21" ht="24">
      <c r="A17" s="4" t="s">
        <v>75</v>
      </c>
      <c r="C17" s="5">
        <v>0</v>
      </c>
      <c r="E17" s="5">
        <v>76071843</v>
      </c>
      <c r="G17" s="5">
        <v>0</v>
      </c>
      <c r="I17" s="5">
        <f t="shared" si="0"/>
        <v>76071843</v>
      </c>
      <c r="K17" s="8">
        <v>6.5350960964854528E-5</v>
      </c>
      <c r="M17" s="5">
        <v>0</v>
      </c>
      <c r="O17" s="5">
        <v>1572151454</v>
      </c>
      <c r="Q17" s="5">
        <v>495572006</v>
      </c>
      <c r="S17" s="5">
        <f t="shared" si="1"/>
        <v>2067723460</v>
      </c>
      <c r="U17" s="8">
        <v>2.1540500547845291E-3</v>
      </c>
    </row>
    <row r="18" spans="1:21" ht="24">
      <c r="A18" s="4" t="s">
        <v>82</v>
      </c>
      <c r="C18" s="5">
        <v>0</v>
      </c>
      <c r="E18" s="5">
        <v>1390107557</v>
      </c>
      <c r="G18" s="5">
        <v>0</v>
      </c>
      <c r="I18" s="5">
        <f t="shared" si="0"/>
        <v>1390107557</v>
      </c>
      <c r="K18" s="8">
        <v>1.194198288247812E-3</v>
      </c>
      <c r="M18" s="5">
        <v>0</v>
      </c>
      <c r="O18" s="5">
        <v>-8143798974</v>
      </c>
      <c r="Q18" s="5">
        <v>-86604314</v>
      </c>
      <c r="S18" s="5">
        <f t="shared" si="1"/>
        <v>-8230403288</v>
      </c>
      <c r="U18" s="8">
        <v>-8.5740192034263456E-3</v>
      </c>
    </row>
    <row r="19" spans="1:21" ht="24">
      <c r="A19" s="4" t="s">
        <v>37</v>
      </c>
      <c r="C19" s="5">
        <v>0</v>
      </c>
      <c r="E19" s="5">
        <v>87771809045</v>
      </c>
      <c r="G19" s="5">
        <v>0</v>
      </c>
      <c r="I19" s="5">
        <f t="shared" si="0"/>
        <v>87771809045</v>
      </c>
      <c r="K19" s="8">
        <v>7.540203892147665E-2</v>
      </c>
      <c r="M19" s="5">
        <v>0</v>
      </c>
      <c r="O19" s="5">
        <v>140863917158</v>
      </c>
      <c r="Q19" s="5">
        <v>890748160</v>
      </c>
      <c r="S19" s="5">
        <f t="shared" si="1"/>
        <v>141754665318</v>
      </c>
      <c r="U19" s="8">
        <v>0.14767286365953428</v>
      </c>
    </row>
    <row r="20" spans="1:21" ht="24">
      <c r="A20" s="4" t="s">
        <v>83</v>
      </c>
      <c r="C20" s="5">
        <v>0</v>
      </c>
      <c r="E20" s="5">
        <v>24524021346</v>
      </c>
      <c r="G20" s="5">
        <v>0</v>
      </c>
      <c r="I20" s="5">
        <f t="shared" si="0"/>
        <v>24524021346</v>
      </c>
      <c r="K20" s="8">
        <v>2.1067826129619407E-2</v>
      </c>
      <c r="M20" s="5">
        <v>0</v>
      </c>
      <c r="O20" s="5">
        <v>8357681846</v>
      </c>
      <c r="Q20" s="5">
        <v>-357830651</v>
      </c>
      <c r="S20" s="5">
        <f t="shared" si="1"/>
        <v>7999851195</v>
      </c>
      <c r="U20" s="8">
        <v>8.3338416563972385E-3</v>
      </c>
    </row>
    <row r="21" spans="1:21" ht="24">
      <c r="A21" s="4" t="s">
        <v>29</v>
      </c>
      <c r="C21" s="5">
        <v>0</v>
      </c>
      <c r="E21" s="5">
        <v>3781307577</v>
      </c>
      <c r="G21" s="5">
        <v>0</v>
      </c>
      <c r="I21" s="5">
        <f t="shared" si="0"/>
        <v>3781307577</v>
      </c>
      <c r="K21" s="8">
        <v>3.2484040627310117E-3</v>
      </c>
      <c r="M21" s="5">
        <v>0</v>
      </c>
      <c r="O21" s="5">
        <v>1669523105</v>
      </c>
      <c r="Q21" s="5">
        <v>43576599</v>
      </c>
      <c r="S21" s="5">
        <f t="shared" si="1"/>
        <v>1713099704</v>
      </c>
      <c r="U21" s="8">
        <v>1.7846209044088325E-3</v>
      </c>
    </row>
    <row r="22" spans="1:21" ht="24">
      <c r="A22" s="4" t="s">
        <v>39</v>
      </c>
      <c r="C22" s="5">
        <v>0</v>
      </c>
      <c r="E22" s="5">
        <v>19282865181</v>
      </c>
      <c r="G22" s="5">
        <v>0</v>
      </c>
      <c r="I22" s="5">
        <f t="shared" si="0"/>
        <v>19282865181</v>
      </c>
      <c r="K22" s="8">
        <v>1.6565311421915776E-2</v>
      </c>
      <c r="M22" s="5">
        <v>0</v>
      </c>
      <c r="O22" s="5">
        <v>-5290376661</v>
      </c>
      <c r="Q22" s="5">
        <v>-272834512</v>
      </c>
      <c r="S22" s="5">
        <f t="shared" si="1"/>
        <v>-5563211173</v>
      </c>
      <c r="U22" s="8">
        <v>-5.7954729265288479E-3</v>
      </c>
    </row>
    <row r="23" spans="1:21" ht="24">
      <c r="A23" s="4" t="s">
        <v>22</v>
      </c>
      <c r="C23" s="5">
        <v>0</v>
      </c>
      <c r="E23" s="5">
        <v>9261625524</v>
      </c>
      <c r="G23" s="5">
        <v>0</v>
      </c>
      <c r="I23" s="5">
        <f t="shared" si="0"/>
        <v>9261625524</v>
      </c>
      <c r="K23" s="8">
        <v>7.9563752397851639E-3</v>
      </c>
      <c r="M23" s="5">
        <v>0</v>
      </c>
      <c r="O23" s="5">
        <v>5684535007</v>
      </c>
      <c r="Q23" s="5">
        <v>-10037750</v>
      </c>
      <c r="S23" s="5">
        <f t="shared" si="1"/>
        <v>5674497257</v>
      </c>
      <c r="U23" s="8">
        <v>5.9114051582678804E-3</v>
      </c>
    </row>
    <row r="24" spans="1:21" ht="24">
      <c r="A24" s="4" t="s">
        <v>67</v>
      </c>
      <c r="C24" s="5">
        <v>0</v>
      </c>
      <c r="E24" s="5">
        <v>39810816764</v>
      </c>
      <c r="G24" s="5">
        <v>0</v>
      </c>
      <c r="I24" s="5">
        <f t="shared" si="0"/>
        <v>39810816764</v>
      </c>
      <c r="K24" s="8">
        <v>3.4200237955627558E-2</v>
      </c>
      <c r="M24" s="5">
        <v>0</v>
      </c>
      <c r="O24" s="5">
        <v>42009398752</v>
      </c>
      <c r="Q24" s="5">
        <v>-60045435</v>
      </c>
      <c r="S24" s="5">
        <f t="shared" si="1"/>
        <v>41949353317</v>
      </c>
      <c r="U24" s="8">
        <v>4.3700721377248106E-2</v>
      </c>
    </row>
    <row r="25" spans="1:21" ht="24">
      <c r="A25" s="4" t="s">
        <v>52</v>
      </c>
      <c r="C25" s="5">
        <v>0</v>
      </c>
      <c r="E25" s="5">
        <v>9325301180</v>
      </c>
      <c r="G25" s="5">
        <v>0</v>
      </c>
      <c r="I25" s="5">
        <f t="shared" si="0"/>
        <v>9325301180</v>
      </c>
      <c r="K25" s="8">
        <v>8.011077020964142E-3</v>
      </c>
      <c r="M25" s="5">
        <v>0</v>
      </c>
      <c r="O25" s="5">
        <v>9819351387</v>
      </c>
      <c r="Q25" s="5">
        <v>4033146</v>
      </c>
      <c r="S25" s="5">
        <f t="shared" si="1"/>
        <v>9823384533</v>
      </c>
      <c r="U25" s="8">
        <v>1.0233506753112017E-2</v>
      </c>
    </row>
    <row r="26" spans="1:21" ht="24">
      <c r="A26" s="4" t="s">
        <v>85</v>
      </c>
      <c r="C26" s="5">
        <v>0</v>
      </c>
      <c r="E26" s="5">
        <v>21188209636</v>
      </c>
      <c r="G26" s="5">
        <v>0</v>
      </c>
      <c r="I26" s="5">
        <f t="shared" si="0"/>
        <v>21188209636</v>
      </c>
      <c r="K26" s="8">
        <v>1.8202133749242681E-2</v>
      </c>
      <c r="M26" s="5">
        <v>0</v>
      </c>
      <c r="O26" s="5">
        <v>10403434917</v>
      </c>
      <c r="Q26" s="5">
        <v>-1641390676</v>
      </c>
      <c r="S26" s="5">
        <f t="shared" si="1"/>
        <v>8762044241</v>
      </c>
      <c r="U26" s="8">
        <v>9.1278559451806567E-3</v>
      </c>
    </row>
    <row r="27" spans="1:21" ht="24">
      <c r="A27" s="4" t="s">
        <v>69</v>
      </c>
      <c r="C27" s="5">
        <v>0</v>
      </c>
      <c r="E27" s="5">
        <v>10938707702</v>
      </c>
      <c r="G27" s="5">
        <v>0</v>
      </c>
      <c r="I27" s="5">
        <f t="shared" si="0"/>
        <v>10938707702</v>
      </c>
      <c r="K27" s="8">
        <v>9.3971045244605894E-3</v>
      </c>
      <c r="M27" s="5">
        <v>0</v>
      </c>
      <c r="O27" s="5">
        <v>-6240068650</v>
      </c>
      <c r="Q27" s="5">
        <v>-258980774</v>
      </c>
      <c r="S27" s="5">
        <f t="shared" si="1"/>
        <v>-6499049424</v>
      </c>
      <c r="U27" s="8">
        <v>-6.7703820354268083E-3</v>
      </c>
    </row>
    <row r="28" spans="1:21" ht="24">
      <c r="A28" s="4" t="s">
        <v>42</v>
      </c>
      <c r="C28" s="5">
        <v>0</v>
      </c>
      <c r="E28" s="5">
        <v>1633286278</v>
      </c>
      <c r="G28" s="5">
        <v>0</v>
      </c>
      <c r="I28" s="5">
        <f t="shared" si="0"/>
        <v>1633286278</v>
      </c>
      <c r="K28" s="8">
        <v>1.4031055853084898E-3</v>
      </c>
      <c r="M28" s="5">
        <v>1231158954</v>
      </c>
      <c r="O28" s="5">
        <v>1775311161</v>
      </c>
      <c r="Q28" s="5">
        <v>2130373575</v>
      </c>
      <c r="S28" s="5">
        <f t="shared" si="1"/>
        <v>5136843690</v>
      </c>
      <c r="U28" s="8">
        <v>5.3513047783788565E-3</v>
      </c>
    </row>
    <row r="29" spans="1:21" ht="24">
      <c r="A29" s="4" t="s">
        <v>30</v>
      </c>
      <c r="C29" s="5">
        <v>0</v>
      </c>
      <c r="E29" s="5">
        <v>14945198839</v>
      </c>
      <c r="G29" s="5">
        <v>0</v>
      </c>
      <c r="I29" s="5">
        <f t="shared" si="0"/>
        <v>14945198839</v>
      </c>
      <c r="K29" s="8">
        <v>1.2838956799554314E-2</v>
      </c>
      <c r="M29" s="5">
        <v>0</v>
      </c>
      <c r="O29" s="5">
        <v>36360197383</v>
      </c>
      <c r="Q29" s="5">
        <v>42026516</v>
      </c>
      <c r="S29" s="5">
        <f t="shared" si="1"/>
        <v>36402223899</v>
      </c>
      <c r="U29" s="8">
        <v>3.7922001612304405E-2</v>
      </c>
    </row>
    <row r="30" spans="1:21" ht="24">
      <c r="A30" s="4" t="s">
        <v>63</v>
      </c>
      <c r="C30" s="5">
        <v>0</v>
      </c>
      <c r="E30" s="5">
        <v>45826533054</v>
      </c>
      <c r="G30" s="5">
        <v>0</v>
      </c>
      <c r="I30" s="5">
        <f t="shared" si="0"/>
        <v>45826533054</v>
      </c>
      <c r="K30" s="8">
        <v>3.9368153243856202E-2</v>
      </c>
      <c r="M30" s="5">
        <v>27705788370</v>
      </c>
      <c r="O30" s="5">
        <v>13813133977</v>
      </c>
      <c r="Q30" s="5">
        <v>198226491</v>
      </c>
      <c r="S30" s="5">
        <f t="shared" si="1"/>
        <v>41717148838</v>
      </c>
      <c r="U30" s="8">
        <v>4.3458822457790487E-2</v>
      </c>
    </row>
    <row r="31" spans="1:21" ht="24">
      <c r="A31" s="4" t="s">
        <v>78</v>
      </c>
      <c r="C31" s="5">
        <v>0</v>
      </c>
      <c r="E31" s="5">
        <v>559035133</v>
      </c>
      <c r="G31" s="5">
        <v>0</v>
      </c>
      <c r="I31" s="5">
        <f t="shared" si="0"/>
        <v>559035133</v>
      </c>
      <c r="K31" s="8">
        <v>4.8024974437210966E-4</v>
      </c>
      <c r="M31" s="5">
        <v>0</v>
      </c>
      <c r="O31" s="5">
        <v>-2785572608</v>
      </c>
      <c r="Q31" s="5">
        <v>-46154619</v>
      </c>
      <c r="S31" s="5">
        <f t="shared" si="1"/>
        <v>-2831727227</v>
      </c>
      <c r="U31" s="8">
        <v>-2.9499506614168768E-3</v>
      </c>
    </row>
    <row r="32" spans="1:21" ht="24">
      <c r="A32" s="4" t="s">
        <v>34</v>
      </c>
      <c r="C32" s="5">
        <v>0</v>
      </c>
      <c r="E32" s="5">
        <v>30196961104</v>
      </c>
      <c r="G32" s="5">
        <v>0</v>
      </c>
      <c r="I32" s="5">
        <f t="shared" si="0"/>
        <v>30196961104</v>
      </c>
      <c r="K32" s="8">
        <v>2.5941272730367983E-2</v>
      </c>
      <c r="M32" s="5">
        <v>0</v>
      </c>
      <c r="O32" s="5">
        <v>60857157930</v>
      </c>
      <c r="Q32" s="5">
        <v>4274752067</v>
      </c>
      <c r="S32" s="5">
        <f t="shared" si="1"/>
        <v>65131909997</v>
      </c>
      <c r="U32" s="8">
        <v>6.7851140160328241E-2</v>
      </c>
    </row>
    <row r="33" spans="1:21" ht="24">
      <c r="A33" s="4" t="s">
        <v>26</v>
      </c>
      <c r="C33" s="5">
        <v>0</v>
      </c>
      <c r="E33" s="5">
        <v>771779568</v>
      </c>
      <c r="G33" s="5">
        <v>0</v>
      </c>
      <c r="I33" s="5">
        <f t="shared" si="0"/>
        <v>771779568</v>
      </c>
      <c r="K33" s="8">
        <v>6.6301189024486093E-4</v>
      </c>
      <c r="M33" s="5">
        <v>0</v>
      </c>
      <c r="O33" s="5">
        <v>-2723495329</v>
      </c>
      <c r="Q33" s="5">
        <v>-51353283</v>
      </c>
      <c r="S33" s="5">
        <f t="shared" si="1"/>
        <v>-2774848612</v>
      </c>
      <c r="U33" s="8">
        <v>-2.8906973878883081E-3</v>
      </c>
    </row>
    <row r="34" spans="1:21" ht="24">
      <c r="A34" s="4" t="s">
        <v>94</v>
      </c>
      <c r="C34" s="5">
        <v>0</v>
      </c>
      <c r="E34" s="5">
        <v>1528108254</v>
      </c>
      <c r="G34" s="5">
        <v>0</v>
      </c>
      <c r="I34" s="5">
        <f t="shared" si="0"/>
        <v>1528108254</v>
      </c>
      <c r="K34" s="8">
        <v>1.3127504069702376E-3</v>
      </c>
      <c r="M34" s="5">
        <v>0</v>
      </c>
      <c r="O34" s="5">
        <v>-2822989530</v>
      </c>
      <c r="Q34" s="5">
        <v>-59847720</v>
      </c>
      <c r="S34" s="5">
        <f t="shared" si="1"/>
        <v>-2882837250</v>
      </c>
      <c r="U34" s="8">
        <v>-3.0031945066277778E-3</v>
      </c>
    </row>
    <row r="35" spans="1:21" ht="24">
      <c r="A35" s="4" t="s">
        <v>19</v>
      </c>
      <c r="C35" s="5">
        <v>0</v>
      </c>
      <c r="E35" s="5">
        <v>14847883200</v>
      </c>
      <c r="G35" s="5">
        <v>0</v>
      </c>
      <c r="I35" s="5">
        <f t="shared" si="0"/>
        <v>14847883200</v>
      </c>
      <c r="K35" s="8">
        <v>1.2755355952318907E-2</v>
      </c>
      <c r="M35" s="5">
        <v>0</v>
      </c>
      <c r="O35" s="5">
        <v>952184609</v>
      </c>
      <c r="Q35" s="5">
        <v>-182505719</v>
      </c>
      <c r="S35" s="5">
        <f t="shared" si="1"/>
        <v>769678890</v>
      </c>
      <c r="U35" s="8">
        <v>8.0181266365812547E-4</v>
      </c>
    </row>
    <row r="36" spans="1:21" ht="24">
      <c r="A36" s="4" t="s">
        <v>53</v>
      </c>
      <c r="C36" s="5">
        <v>0</v>
      </c>
      <c r="E36" s="5">
        <v>16426087459</v>
      </c>
      <c r="G36" s="5">
        <v>0</v>
      </c>
      <c r="I36" s="5">
        <f t="shared" si="0"/>
        <v>16426087459</v>
      </c>
      <c r="K36" s="8">
        <v>1.4111142283464797E-2</v>
      </c>
      <c r="M36" s="5">
        <v>0</v>
      </c>
      <c r="O36" s="5">
        <v>1673701686</v>
      </c>
      <c r="Q36" s="5">
        <v>-69145488</v>
      </c>
      <c r="S36" s="5">
        <f t="shared" si="1"/>
        <v>1604556198</v>
      </c>
      <c r="U36" s="8">
        <v>1.6715457521610533E-3</v>
      </c>
    </row>
    <row r="37" spans="1:21" ht="24">
      <c r="A37" s="4" t="s">
        <v>44</v>
      </c>
      <c r="C37" s="5">
        <v>0</v>
      </c>
      <c r="E37" s="5">
        <v>2531138477</v>
      </c>
      <c r="G37" s="5">
        <v>0</v>
      </c>
      <c r="I37" s="5">
        <f t="shared" si="0"/>
        <v>2531138477</v>
      </c>
      <c r="K37" s="8">
        <v>2.1744225627222985E-3</v>
      </c>
      <c r="M37" s="5">
        <v>0</v>
      </c>
      <c r="O37" s="5">
        <v>-3845035613</v>
      </c>
      <c r="Q37" s="5">
        <v>-343381661</v>
      </c>
      <c r="S37" s="5">
        <f t="shared" si="1"/>
        <v>-4188417274</v>
      </c>
      <c r="U37" s="8">
        <v>-4.3632819538257633E-3</v>
      </c>
    </row>
    <row r="38" spans="1:21" ht="24">
      <c r="A38" s="4" t="s">
        <v>77</v>
      </c>
      <c r="C38" s="5">
        <v>0</v>
      </c>
      <c r="E38" s="5">
        <v>385271524</v>
      </c>
      <c r="G38" s="5">
        <v>0</v>
      </c>
      <c r="I38" s="5">
        <f t="shared" si="0"/>
        <v>385271524</v>
      </c>
      <c r="K38" s="8">
        <v>3.3097481713166875E-4</v>
      </c>
      <c r="M38" s="5">
        <v>0</v>
      </c>
      <c r="O38" s="5">
        <v>-15064762516</v>
      </c>
      <c r="Q38" s="5">
        <v>-274692107</v>
      </c>
      <c r="S38" s="5">
        <f t="shared" si="1"/>
        <v>-15339454623</v>
      </c>
      <c r="U38" s="8">
        <v>-1.5979870476024848E-2</v>
      </c>
    </row>
    <row r="39" spans="1:21" ht="24">
      <c r="A39" s="4" t="s">
        <v>20</v>
      </c>
      <c r="C39" s="5">
        <v>0</v>
      </c>
      <c r="E39" s="5">
        <v>41163708638</v>
      </c>
      <c r="G39" s="5">
        <v>0</v>
      </c>
      <c r="I39" s="5">
        <f t="shared" si="0"/>
        <v>41163708638</v>
      </c>
      <c r="K39" s="8">
        <v>3.536246540484872E-2</v>
      </c>
      <c r="M39" s="5">
        <v>0</v>
      </c>
      <c r="O39" s="5">
        <v>28775472972</v>
      </c>
      <c r="Q39" s="5">
        <v>-152187271</v>
      </c>
      <c r="S39" s="5">
        <f t="shared" si="1"/>
        <v>28623285701</v>
      </c>
      <c r="U39" s="8">
        <v>2.9818295978685794E-2</v>
      </c>
    </row>
    <row r="40" spans="1:21" ht="24">
      <c r="A40" s="4" t="s">
        <v>66</v>
      </c>
      <c r="C40" s="5">
        <v>0</v>
      </c>
      <c r="E40" s="5">
        <v>9506959108</v>
      </c>
      <c r="G40" s="5">
        <v>0</v>
      </c>
      <c r="I40" s="5">
        <f t="shared" si="0"/>
        <v>9506959108</v>
      </c>
      <c r="K40" s="8">
        <v>8.1671337128163997E-3</v>
      </c>
      <c r="M40" s="5">
        <v>0</v>
      </c>
      <c r="O40" s="5">
        <v>11661238522</v>
      </c>
      <c r="Q40" s="5">
        <v>158472568</v>
      </c>
      <c r="S40" s="5">
        <f t="shared" si="1"/>
        <v>11819711090</v>
      </c>
      <c r="U40" s="8">
        <v>1.2313179113880057E-2</v>
      </c>
    </row>
    <row r="41" spans="1:21" ht="24">
      <c r="A41" s="4" t="s">
        <v>33</v>
      </c>
      <c r="C41" s="5">
        <v>0</v>
      </c>
      <c r="E41" s="5">
        <v>4141653015</v>
      </c>
      <c r="G41" s="5">
        <v>0</v>
      </c>
      <c r="I41" s="5">
        <f t="shared" si="0"/>
        <v>4141653015</v>
      </c>
      <c r="K41" s="8">
        <v>3.5579656524587825E-3</v>
      </c>
      <c r="M41" s="5">
        <v>0</v>
      </c>
      <c r="O41" s="5">
        <v>-9645232374</v>
      </c>
      <c r="Q41" s="5">
        <v>804607950</v>
      </c>
      <c r="S41" s="5">
        <f t="shared" si="1"/>
        <v>-8840624424</v>
      </c>
      <c r="U41" s="8">
        <v>-9.2097168181506459E-3</v>
      </c>
    </row>
    <row r="42" spans="1:21" ht="24">
      <c r="A42" s="4" t="s">
        <v>97</v>
      </c>
      <c r="C42" s="5">
        <v>0</v>
      </c>
      <c r="E42" s="5">
        <v>15378366806</v>
      </c>
      <c r="G42" s="5">
        <v>0</v>
      </c>
      <c r="I42" s="5">
        <f t="shared" si="0"/>
        <v>15378366806</v>
      </c>
      <c r="K42" s="8">
        <v>1.3211077965366511E-2</v>
      </c>
      <c r="M42" s="5">
        <v>0</v>
      </c>
      <c r="O42" s="5">
        <v>10017101308</v>
      </c>
      <c r="Q42" s="5">
        <v>-74862435</v>
      </c>
      <c r="S42" s="5">
        <f t="shared" si="1"/>
        <v>9942238873</v>
      </c>
      <c r="U42" s="8">
        <v>1.0357323212392496E-2</v>
      </c>
    </row>
    <row r="43" spans="1:21" ht="24">
      <c r="A43" s="4" t="s">
        <v>23</v>
      </c>
      <c r="C43" s="5">
        <v>0</v>
      </c>
      <c r="E43" s="5">
        <v>16205951394</v>
      </c>
      <c r="G43" s="5">
        <v>0</v>
      </c>
      <c r="I43" s="5">
        <f t="shared" si="0"/>
        <v>16205951394</v>
      </c>
      <c r="K43" s="8">
        <v>1.3922030217509308E-2</v>
      </c>
      <c r="M43" s="5">
        <v>0</v>
      </c>
      <c r="O43" s="5">
        <v>8176388506</v>
      </c>
      <c r="Q43" s="5">
        <v>-608</v>
      </c>
      <c r="S43" s="5">
        <f t="shared" si="1"/>
        <v>8176387898</v>
      </c>
      <c r="U43" s="8">
        <v>8.5177486933511216E-3</v>
      </c>
    </row>
    <row r="44" spans="1:21" ht="24">
      <c r="A44" s="4" t="s">
        <v>59</v>
      </c>
      <c r="C44" s="5">
        <v>0</v>
      </c>
      <c r="E44" s="5">
        <v>9545299062</v>
      </c>
      <c r="G44" s="5">
        <v>0</v>
      </c>
      <c r="I44" s="5">
        <f t="shared" si="0"/>
        <v>9545299062</v>
      </c>
      <c r="K44" s="8">
        <v>8.2000703781900559E-3</v>
      </c>
      <c r="M44" s="5">
        <v>0</v>
      </c>
      <c r="O44" s="5">
        <v>-8635443029</v>
      </c>
      <c r="Q44" s="5">
        <v>-84701256</v>
      </c>
      <c r="S44" s="5">
        <f t="shared" si="1"/>
        <v>-8720144285</v>
      </c>
      <c r="U44" s="8">
        <v>-9.0842066834378558E-3</v>
      </c>
    </row>
    <row r="45" spans="1:21" ht="24">
      <c r="A45" s="4" t="s">
        <v>141</v>
      </c>
      <c r="C45" s="5">
        <v>0</v>
      </c>
      <c r="E45" s="5">
        <v>0</v>
      </c>
      <c r="G45" s="5">
        <v>0</v>
      </c>
      <c r="I45" s="5">
        <f t="shared" si="0"/>
        <v>0</v>
      </c>
      <c r="K45" s="8">
        <v>0</v>
      </c>
      <c r="M45" s="5">
        <v>0</v>
      </c>
      <c r="O45" s="5">
        <v>0</v>
      </c>
      <c r="Q45" s="5">
        <v>839850102</v>
      </c>
      <c r="S45" s="5">
        <f t="shared" si="1"/>
        <v>839850102</v>
      </c>
      <c r="U45" s="8">
        <v>8.74913494584954E-4</v>
      </c>
    </row>
    <row r="46" spans="1:21" ht="24">
      <c r="A46" s="4" t="s">
        <v>18</v>
      </c>
      <c r="C46" s="5">
        <v>0</v>
      </c>
      <c r="E46" s="5">
        <v>14011659971</v>
      </c>
      <c r="G46" s="5">
        <v>0</v>
      </c>
      <c r="I46" s="5">
        <f t="shared" si="0"/>
        <v>14011659971</v>
      </c>
      <c r="K46" s="8">
        <v>1.2036982511619125E-2</v>
      </c>
      <c r="M46" s="5">
        <v>0</v>
      </c>
      <c r="O46" s="5">
        <v>26178095389</v>
      </c>
      <c r="Q46" s="5">
        <v>-188464602</v>
      </c>
      <c r="S46" s="5">
        <f t="shared" si="1"/>
        <v>25989630787</v>
      </c>
      <c r="U46" s="8">
        <v>2.7074687066986722E-2</v>
      </c>
    </row>
    <row r="47" spans="1:21" ht="24">
      <c r="A47" s="4" t="s">
        <v>68</v>
      </c>
      <c r="C47" s="5">
        <v>0</v>
      </c>
      <c r="E47" s="5">
        <v>40259623622</v>
      </c>
      <c r="G47" s="5">
        <v>0</v>
      </c>
      <c r="I47" s="5">
        <f t="shared" si="0"/>
        <v>40259623622</v>
      </c>
      <c r="K47" s="8">
        <v>3.458579400766007E-2</v>
      </c>
      <c r="M47" s="5">
        <v>0</v>
      </c>
      <c r="O47" s="5">
        <v>37050073632</v>
      </c>
      <c r="Q47" s="5">
        <v>-94157762</v>
      </c>
      <c r="S47" s="5">
        <f t="shared" si="1"/>
        <v>36955915870</v>
      </c>
      <c r="U47" s="8">
        <v>3.8498809992892354E-2</v>
      </c>
    </row>
    <row r="48" spans="1:21" ht="24">
      <c r="A48" s="4" t="s">
        <v>55</v>
      </c>
      <c r="C48" s="5">
        <v>0</v>
      </c>
      <c r="E48" s="5">
        <v>19617749356</v>
      </c>
      <c r="G48" s="5">
        <v>0</v>
      </c>
      <c r="I48" s="5">
        <f t="shared" si="0"/>
        <v>19617749356</v>
      </c>
      <c r="K48" s="8">
        <v>1.6853000030277381E-2</v>
      </c>
      <c r="M48" s="5">
        <v>0</v>
      </c>
      <c r="O48" s="5">
        <v>5483912492</v>
      </c>
      <c r="Q48" s="5">
        <v>-215113174</v>
      </c>
      <c r="S48" s="5">
        <f t="shared" si="1"/>
        <v>5268799318</v>
      </c>
      <c r="U48" s="8">
        <v>5.4887694989863827E-3</v>
      </c>
    </row>
    <row r="49" spans="1:21" ht="24">
      <c r="A49" s="4" t="s">
        <v>57</v>
      </c>
      <c r="C49" s="5">
        <v>0</v>
      </c>
      <c r="E49" s="5">
        <v>4044664600</v>
      </c>
      <c r="G49" s="5">
        <v>0</v>
      </c>
      <c r="I49" s="5">
        <f t="shared" si="0"/>
        <v>4044664600</v>
      </c>
      <c r="K49" s="8">
        <v>3.4746459132129737E-3</v>
      </c>
      <c r="M49" s="5">
        <v>0</v>
      </c>
      <c r="O49" s="5">
        <v>-9302039575</v>
      </c>
      <c r="Q49" s="5">
        <v>-198402353</v>
      </c>
      <c r="S49" s="5">
        <f t="shared" si="1"/>
        <v>-9500441928</v>
      </c>
      <c r="U49" s="8">
        <v>-9.8970814286189115E-3</v>
      </c>
    </row>
    <row r="50" spans="1:21" ht="24">
      <c r="A50" s="4" t="s">
        <v>84</v>
      </c>
      <c r="C50" s="5">
        <v>0</v>
      </c>
      <c r="E50" s="5">
        <v>2669571958</v>
      </c>
      <c r="G50" s="5">
        <v>0</v>
      </c>
      <c r="I50" s="5">
        <f t="shared" si="0"/>
        <v>2669571958</v>
      </c>
      <c r="K50" s="8">
        <v>2.2933464727563952E-3</v>
      </c>
      <c r="M50" s="5">
        <v>0</v>
      </c>
      <c r="O50" s="5">
        <v>1109479536</v>
      </c>
      <c r="Q50" s="5">
        <v>-7371699</v>
      </c>
      <c r="S50" s="5">
        <f t="shared" si="1"/>
        <v>1102107837</v>
      </c>
      <c r="U50" s="8">
        <v>1.148120380985719E-3</v>
      </c>
    </row>
    <row r="51" spans="1:21" ht="24">
      <c r="A51" s="4" t="s">
        <v>58</v>
      </c>
      <c r="C51" s="5">
        <v>0</v>
      </c>
      <c r="E51" s="5">
        <v>38184318374</v>
      </c>
      <c r="G51" s="5">
        <v>0</v>
      </c>
      <c r="I51" s="5">
        <f t="shared" si="0"/>
        <v>38184318374</v>
      </c>
      <c r="K51" s="8">
        <v>3.2802963634374571E-2</v>
      </c>
      <c r="M51" s="5">
        <v>0</v>
      </c>
      <c r="O51" s="5">
        <v>31823751516</v>
      </c>
      <c r="Q51" s="5">
        <v>-1338570886</v>
      </c>
      <c r="S51" s="5">
        <f t="shared" si="1"/>
        <v>30485180630</v>
      </c>
      <c r="U51" s="8">
        <v>3.1757924246875721E-2</v>
      </c>
    </row>
    <row r="52" spans="1:21" ht="24">
      <c r="A52" s="4" t="s">
        <v>91</v>
      </c>
      <c r="C52" s="5">
        <v>0</v>
      </c>
      <c r="E52" s="5">
        <v>3654515013</v>
      </c>
      <c r="G52" s="5">
        <v>0</v>
      </c>
      <c r="I52" s="5">
        <f t="shared" si="0"/>
        <v>3654515013</v>
      </c>
      <c r="K52" s="8">
        <v>3.1394805034503748E-3</v>
      </c>
      <c r="M52" s="5">
        <v>0</v>
      </c>
      <c r="O52" s="5">
        <v>-2677003835</v>
      </c>
      <c r="Q52" s="5">
        <v>-306191903</v>
      </c>
      <c r="S52" s="5">
        <f t="shared" si="1"/>
        <v>-2983195738</v>
      </c>
      <c r="U52" s="8">
        <v>-3.1077429197770351E-3</v>
      </c>
    </row>
    <row r="53" spans="1:21" ht="24">
      <c r="A53" s="4" t="s">
        <v>98</v>
      </c>
      <c r="C53" s="5">
        <v>0</v>
      </c>
      <c r="E53" s="5">
        <v>677586692</v>
      </c>
      <c r="G53" s="5">
        <v>0</v>
      </c>
      <c r="I53" s="5">
        <f t="shared" si="0"/>
        <v>677586692</v>
      </c>
      <c r="K53" s="8">
        <v>5.820937118507423E-4</v>
      </c>
      <c r="M53" s="5">
        <v>0</v>
      </c>
      <c r="O53" s="5">
        <v>7791937876</v>
      </c>
      <c r="Q53" s="5">
        <v>-130706723</v>
      </c>
      <c r="S53" s="5">
        <f t="shared" si="1"/>
        <v>7661231153</v>
      </c>
      <c r="U53" s="8">
        <v>7.981084368427387E-3</v>
      </c>
    </row>
    <row r="54" spans="1:21" ht="24">
      <c r="A54" s="4" t="s">
        <v>142</v>
      </c>
      <c r="C54" s="5">
        <v>0</v>
      </c>
      <c r="E54" s="5">
        <v>0</v>
      </c>
      <c r="G54" s="5">
        <v>0</v>
      </c>
      <c r="I54" s="5">
        <f t="shared" si="0"/>
        <v>0</v>
      </c>
      <c r="K54" s="8">
        <v>0</v>
      </c>
      <c r="M54" s="5">
        <v>0</v>
      </c>
      <c r="O54" s="5">
        <v>0</v>
      </c>
      <c r="Q54" s="5">
        <v>251370466</v>
      </c>
      <c r="S54" s="5">
        <f t="shared" si="1"/>
        <v>251370466</v>
      </c>
      <c r="U54" s="8">
        <v>2.6186507844647302E-4</v>
      </c>
    </row>
    <row r="55" spans="1:21" ht="24">
      <c r="A55" s="4" t="s">
        <v>31</v>
      </c>
      <c r="C55" s="5">
        <v>0</v>
      </c>
      <c r="E55" s="5">
        <v>19157838887</v>
      </c>
      <c r="G55" s="5">
        <v>0</v>
      </c>
      <c r="I55" s="5">
        <f t="shared" si="0"/>
        <v>19157838887</v>
      </c>
      <c r="K55" s="8">
        <v>1.6457905210411548E-2</v>
      </c>
      <c r="M55" s="5">
        <v>0</v>
      </c>
      <c r="O55" s="5">
        <v>30755523110</v>
      </c>
      <c r="Q55" s="5">
        <v>-61223174</v>
      </c>
      <c r="S55" s="5">
        <f t="shared" si="1"/>
        <v>30694299936</v>
      </c>
      <c r="U55" s="8">
        <v>3.1975774196958413E-2</v>
      </c>
    </row>
    <row r="56" spans="1:21" ht="24">
      <c r="A56" s="4" t="s">
        <v>81</v>
      </c>
      <c r="C56" s="5">
        <v>0</v>
      </c>
      <c r="E56" s="5">
        <v>1263360357</v>
      </c>
      <c r="G56" s="5">
        <v>0</v>
      </c>
      <c r="I56" s="5">
        <f t="shared" si="0"/>
        <v>1263360357</v>
      </c>
      <c r="K56" s="8">
        <v>1.0853136997726173E-3</v>
      </c>
      <c r="M56" s="5">
        <v>0</v>
      </c>
      <c r="O56" s="5">
        <v>-5029402570</v>
      </c>
      <c r="Q56" s="5">
        <v>-109854050</v>
      </c>
      <c r="S56" s="5">
        <f t="shared" si="1"/>
        <v>-5139256620</v>
      </c>
      <c r="U56" s="8">
        <v>-5.353818447203164E-3</v>
      </c>
    </row>
    <row r="57" spans="1:21" ht="24">
      <c r="A57" s="4" t="s">
        <v>15</v>
      </c>
      <c r="C57" s="5">
        <v>0</v>
      </c>
      <c r="E57" s="5">
        <v>11157788027</v>
      </c>
      <c r="G57" s="5">
        <v>0</v>
      </c>
      <c r="I57" s="5">
        <f t="shared" si="0"/>
        <v>11157788027</v>
      </c>
      <c r="K57" s="8">
        <v>9.5853096369256929E-3</v>
      </c>
      <c r="M57" s="5">
        <v>0</v>
      </c>
      <c r="O57" s="5">
        <v>-5059811355</v>
      </c>
      <c r="Q57" s="5">
        <v>-191615709</v>
      </c>
      <c r="S57" s="5">
        <f t="shared" si="1"/>
        <v>-5251427064</v>
      </c>
      <c r="U57" s="8">
        <v>-5.4706719606045185E-3</v>
      </c>
    </row>
    <row r="58" spans="1:21" ht="24">
      <c r="A58" s="4" t="s">
        <v>60</v>
      </c>
      <c r="C58" s="5">
        <v>0</v>
      </c>
      <c r="E58" s="5">
        <v>19034381416</v>
      </c>
      <c r="G58" s="5">
        <v>0</v>
      </c>
      <c r="I58" s="5">
        <f t="shared" si="0"/>
        <v>19034381416</v>
      </c>
      <c r="K58" s="8">
        <v>1.6351846726089816E-2</v>
      </c>
      <c r="M58" s="5">
        <v>0</v>
      </c>
      <c r="O58" s="5">
        <v>28911739756</v>
      </c>
      <c r="Q58" s="5">
        <v>107661455</v>
      </c>
      <c r="S58" s="5">
        <f t="shared" si="1"/>
        <v>29019401211</v>
      </c>
      <c r="U58" s="8">
        <v>3.0230949146540505E-2</v>
      </c>
    </row>
    <row r="59" spans="1:21" ht="24">
      <c r="A59" s="4" t="s">
        <v>17</v>
      </c>
      <c r="C59" s="5">
        <v>0</v>
      </c>
      <c r="E59" s="5">
        <v>160737885</v>
      </c>
      <c r="G59" s="5">
        <v>0</v>
      </c>
      <c r="I59" s="5">
        <f t="shared" si="0"/>
        <v>160737885</v>
      </c>
      <c r="K59" s="8">
        <v>1.3808493174285625E-4</v>
      </c>
      <c r="M59" s="5">
        <v>0</v>
      </c>
      <c r="O59" s="5">
        <v>18477655</v>
      </c>
      <c r="Q59" s="5">
        <v>454418314</v>
      </c>
      <c r="S59" s="5">
        <f t="shared" si="1"/>
        <v>472895969</v>
      </c>
      <c r="U59" s="8">
        <v>4.9263917909594783E-4</v>
      </c>
    </row>
    <row r="60" spans="1:21" ht="24">
      <c r="A60" s="4" t="s">
        <v>21</v>
      </c>
      <c r="C60" s="5">
        <v>0</v>
      </c>
      <c r="E60" s="5">
        <v>20405389313</v>
      </c>
      <c r="G60" s="5">
        <v>0</v>
      </c>
      <c r="I60" s="5">
        <f t="shared" si="0"/>
        <v>20405389313</v>
      </c>
      <c r="K60" s="8">
        <v>1.7529637088804631E-2</v>
      </c>
      <c r="M60" s="5">
        <v>0</v>
      </c>
      <c r="O60" s="5">
        <v>20309769636</v>
      </c>
      <c r="Q60" s="5">
        <v>-61103625</v>
      </c>
      <c r="S60" s="5">
        <f t="shared" si="1"/>
        <v>20248666011</v>
      </c>
      <c r="U60" s="8">
        <v>2.1094039398434926E-2</v>
      </c>
    </row>
    <row r="61" spans="1:21" ht="24">
      <c r="A61" s="4" t="s">
        <v>90</v>
      </c>
      <c r="C61" s="5">
        <v>0</v>
      </c>
      <c r="E61" s="5">
        <v>-4842582729</v>
      </c>
      <c r="G61" s="5">
        <v>0</v>
      </c>
      <c r="I61" s="5">
        <f t="shared" si="0"/>
        <v>-4842582729</v>
      </c>
      <c r="K61" s="8">
        <v>-4.1601126305295076E-3</v>
      </c>
      <c r="M61" s="5">
        <v>0</v>
      </c>
      <c r="O61" s="5">
        <v>-17712135259</v>
      </c>
      <c r="Q61" s="5">
        <v>-471001693</v>
      </c>
      <c r="S61" s="5">
        <f t="shared" si="1"/>
        <v>-18183136952</v>
      </c>
      <c r="U61" s="8">
        <v>-1.8942275359979808E-2</v>
      </c>
    </row>
    <row r="62" spans="1:21" ht="24">
      <c r="A62" s="4" t="s">
        <v>36</v>
      </c>
      <c r="C62" s="5">
        <v>0</v>
      </c>
      <c r="E62" s="5">
        <v>21132019225</v>
      </c>
      <c r="G62" s="5">
        <v>0</v>
      </c>
      <c r="I62" s="5">
        <f t="shared" si="0"/>
        <v>21132019225</v>
      </c>
      <c r="K62" s="8">
        <v>1.8153862309889489E-2</v>
      </c>
      <c r="M62" s="5">
        <v>0</v>
      </c>
      <c r="O62" s="5">
        <v>9599972382</v>
      </c>
      <c r="Q62" s="5">
        <v>-160776301</v>
      </c>
      <c r="S62" s="5">
        <f t="shared" si="1"/>
        <v>9439196081</v>
      </c>
      <c r="U62" s="8">
        <v>9.8332785929700489E-3</v>
      </c>
    </row>
    <row r="63" spans="1:21" ht="24">
      <c r="A63" s="4" t="s">
        <v>89</v>
      </c>
      <c r="C63" s="5">
        <v>0</v>
      </c>
      <c r="E63" s="5">
        <v>620287200</v>
      </c>
      <c r="G63" s="5">
        <v>0</v>
      </c>
      <c r="I63" s="5">
        <f t="shared" si="0"/>
        <v>620287200</v>
      </c>
      <c r="K63" s="8">
        <v>5.3286949540842484E-4</v>
      </c>
      <c r="M63" s="5">
        <v>0</v>
      </c>
      <c r="O63" s="5">
        <v>-2489101280</v>
      </c>
      <c r="Q63" s="5">
        <v>-672467805</v>
      </c>
      <c r="S63" s="5">
        <f t="shared" si="1"/>
        <v>-3161569085</v>
      </c>
      <c r="U63" s="8">
        <v>-3.2935632798543205E-3</v>
      </c>
    </row>
    <row r="64" spans="1:21" ht="24">
      <c r="A64" s="4" t="s">
        <v>51</v>
      </c>
      <c r="C64" s="5">
        <v>0</v>
      </c>
      <c r="E64" s="5">
        <v>3847971157</v>
      </c>
      <c r="G64" s="5">
        <v>0</v>
      </c>
      <c r="I64" s="5">
        <f t="shared" si="0"/>
        <v>3847971157</v>
      </c>
      <c r="K64" s="8">
        <v>3.3056726767483882E-3</v>
      </c>
      <c r="M64" s="5">
        <v>0</v>
      </c>
      <c r="O64" s="5">
        <v>-20781361117</v>
      </c>
      <c r="Q64" s="5">
        <v>-293021086</v>
      </c>
      <c r="S64" s="5">
        <f t="shared" si="1"/>
        <v>-21074382203</v>
      </c>
      <c r="U64" s="8">
        <v>-2.1954228898153651E-2</v>
      </c>
    </row>
    <row r="65" spans="1:21" ht="24">
      <c r="A65" s="4" t="s">
        <v>95</v>
      </c>
      <c r="C65" s="5">
        <v>0</v>
      </c>
      <c r="E65" s="5">
        <v>5787360290</v>
      </c>
      <c r="G65" s="5">
        <v>0</v>
      </c>
      <c r="I65" s="5">
        <f t="shared" si="0"/>
        <v>5787360290</v>
      </c>
      <c r="K65" s="8">
        <v>4.9717417310546717E-3</v>
      </c>
      <c r="M65" s="5">
        <v>0</v>
      </c>
      <c r="O65" s="5">
        <v>2427311391</v>
      </c>
      <c r="Q65" s="5">
        <v>-4316611</v>
      </c>
      <c r="S65" s="5">
        <f t="shared" si="1"/>
        <v>2422994780</v>
      </c>
      <c r="U65" s="8">
        <v>2.5241538046879963E-3</v>
      </c>
    </row>
    <row r="66" spans="1:21" ht="24">
      <c r="A66" s="4" t="s">
        <v>56</v>
      </c>
      <c r="C66" s="5">
        <v>0</v>
      </c>
      <c r="E66" s="5">
        <v>6285756514</v>
      </c>
      <c r="G66" s="5">
        <v>0</v>
      </c>
      <c r="I66" s="5">
        <f t="shared" si="0"/>
        <v>6285756514</v>
      </c>
      <c r="K66" s="8">
        <v>5.3998984694112653E-3</v>
      </c>
      <c r="M66" s="5">
        <v>0</v>
      </c>
      <c r="O66" s="5">
        <v>7644035860</v>
      </c>
      <c r="Q66" s="5">
        <v>-50552145</v>
      </c>
      <c r="S66" s="5">
        <f t="shared" si="1"/>
        <v>7593483715</v>
      </c>
      <c r="U66" s="8">
        <v>7.910508503057358E-3</v>
      </c>
    </row>
    <row r="67" spans="1:21" ht="24">
      <c r="A67" s="4" t="s">
        <v>28</v>
      </c>
      <c r="C67" s="5">
        <v>0</v>
      </c>
      <c r="E67" s="5">
        <v>4699023558</v>
      </c>
      <c r="G67" s="5">
        <v>0</v>
      </c>
      <c r="I67" s="5">
        <f t="shared" si="0"/>
        <v>4699023558</v>
      </c>
      <c r="K67" s="8">
        <v>4.0367853991888939E-3</v>
      </c>
      <c r="M67" s="5">
        <v>0</v>
      </c>
      <c r="O67" s="5">
        <v>-3996701466</v>
      </c>
      <c r="Q67" s="5">
        <v>-140844449</v>
      </c>
      <c r="S67" s="5">
        <f t="shared" si="1"/>
        <v>-4137545915</v>
      </c>
      <c r="U67" s="8">
        <v>-4.3102867367376362E-3</v>
      </c>
    </row>
    <row r="68" spans="1:21" ht="24">
      <c r="A68" s="4" t="s">
        <v>93</v>
      </c>
      <c r="C68" s="5">
        <v>0</v>
      </c>
      <c r="E68" s="5">
        <v>4011950929</v>
      </c>
      <c r="G68" s="5">
        <v>0</v>
      </c>
      <c r="I68" s="5">
        <f t="shared" si="0"/>
        <v>4011950929</v>
      </c>
      <c r="K68" s="8">
        <v>3.4465426130663203E-3</v>
      </c>
      <c r="M68" s="5">
        <v>0</v>
      </c>
      <c r="O68" s="5">
        <v>-3909080392</v>
      </c>
      <c r="Q68" s="5">
        <v>-40938950</v>
      </c>
      <c r="S68" s="5">
        <f t="shared" si="1"/>
        <v>-3950019342</v>
      </c>
      <c r="U68" s="8">
        <v>-4.1149310072803686E-3</v>
      </c>
    </row>
    <row r="69" spans="1:21" ht="24">
      <c r="A69" s="4" t="s">
        <v>71</v>
      </c>
      <c r="C69" s="5">
        <v>0</v>
      </c>
      <c r="E69" s="5">
        <v>1492566075</v>
      </c>
      <c r="G69" s="5">
        <v>0</v>
      </c>
      <c r="I69" s="5">
        <f t="shared" si="0"/>
        <v>1492566075</v>
      </c>
      <c r="K69" s="8">
        <v>1.2822172233265222E-3</v>
      </c>
      <c r="M69" s="5">
        <v>0</v>
      </c>
      <c r="O69" s="5">
        <v>2869373540</v>
      </c>
      <c r="Q69" s="5">
        <v>1300762680</v>
      </c>
      <c r="S69" s="5">
        <f t="shared" si="1"/>
        <v>4170136220</v>
      </c>
      <c r="U69" s="8">
        <v>4.3442376734217393E-3</v>
      </c>
    </row>
    <row r="70" spans="1:21" ht="24">
      <c r="A70" s="4" t="s">
        <v>43</v>
      </c>
      <c r="C70" s="5">
        <v>0</v>
      </c>
      <c r="E70" s="5">
        <v>137775330</v>
      </c>
      <c r="G70" s="5">
        <v>0</v>
      </c>
      <c r="I70" s="5">
        <f t="shared" si="0"/>
        <v>137775330</v>
      </c>
      <c r="K70" s="8">
        <v>1.1835851292244822E-4</v>
      </c>
      <c r="M70" s="5">
        <v>284510326</v>
      </c>
      <c r="O70" s="5">
        <v>144240254</v>
      </c>
      <c r="Q70" s="5">
        <v>1004160278</v>
      </c>
      <c r="S70" s="5">
        <f t="shared" si="1"/>
        <v>1432910858</v>
      </c>
      <c r="U70" s="8">
        <v>1.4927342905788022E-3</v>
      </c>
    </row>
    <row r="71" spans="1:21" ht="24">
      <c r="A71" s="4" t="s">
        <v>73</v>
      </c>
      <c r="C71" s="5">
        <v>0</v>
      </c>
      <c r="E71" s="5">
        <v>1216661918</v>
      </c>
      <c r="G71" s="5">
        <v>0</v>
      </c>
      <c r="I71" s="5">
        <f t="shared" si="0"/>
        <v>1216661918</v>
      </c>
      <c r="K71" s="8">
        <v>1.0451965191725805E-3</v>
      </c>
      <c r="M71" s="5">
        <v>0</v>
      </c>
      <c r="O71" s="5">
        <v>-7927926045</v>
      </c>
      <c r="Q71" s="5">
        <v>-128954984</v>
      </c>
      <c r="S71" s="5">
        <f t="shared" si="1"/>
        <v>-8056881029</v>
      </c>
      <c r="U71" s="8">
        <v>-8.3932524622561868E-3</v>
      </c>
    </row>
    <row r="72" spans="1:21" ht="24">
      <c r="A72" s="4" t="s">
        <v>38</v>
      </c>
      <c r="C72" s="5">
        <v>0</v>
      </c>
      <c r="E72" s="5">
        <v>30836600966</v>
      </c>
      <c r="G72" s="5">
        <v>0</v>
      </c>
      <c r="I72" s="5">
        <f t="shared" si="0"/>
        <v>30836600966</v>
      </c>
      <c r="K72" s="8">
        <v>2.6490767497480791E-2</v>
      </c>
      <c r="M72" s="5">
        <v>0</v>
      </c>
      <c r="O72" s="5">
        <v>47793711521</v>
      </c>
      <c r="Q72" s="5">
        <v>0</v>
      </c>
      <c r="S72" s="5">
        <f t="shared" si="1"/>
        <v>47793711521</v>
      </c>
      <c r="U72" s="8">
        <v>4.9789079106432363E-2</v>
      </c>
    </row>
    <row r="73" spans="1:21" ht="24">
      <c r="A73" s="4" t="s">
        <v>99</v>
      </c>
      <c r="C73" s="5">
        <v>0</v>
      </c>
      <c r="E73" s="5">
        <v>17193837866</v>
      </c>
      <c r="G73" s="5">
        <v>0</v>
      </c>
      <c r="I73" s="5">
        <f t="shared" ref="I73:I95" si="2">C73+E73+G73</f>
        <v>17193837866</v>
      </c>
      <c r="K73" s="8">
        <v>1.4770692846458364E-2</v>
      </c>
      <c r="M73" s="5">
        <v>12455025750</v>
      </c>
      <c r="O73" s="5">
        <v>16935152954</v>
      </c>
      <c r="Q73" s="5">
        <v>0</v>
      </c>
      <c r="S73" s="5">
        <f t="shared" ref="S73:S95" si="3">M73+O73+Q73</f>
        <v>29390178704</v>
      </c>
      <c r="U73" s="8">
        <v>3.0617206445719924E-2</v>
      </c>
    </row>
    <row r="74" spans="1:21" ht="24">
      <c r="A74" s="4" t="s">
        <v>88</v>
      </c>
      <c r="C74" s="5">
        <v>9133509604</v>
      </c>
      <c r="E74" s="5">
        <v>-2728139170</v>
      </c>
      <c r="G74" s="5">
        <v>0</v>
      </c>
      <c r="I74" s="5">
        <f t="shared" si="2"/>
        <v>6405370434</v>
      </c>
      <c r="K74" s="8">
        <v>5.5026550782760362E-3</v>
      </c>
      <c r="M74" s="5">
        <v>9133509604</v>
      </c>
      <c r="O74" s="5">
        <v>-46068350089</v>
      </c>
      <c r="Q74" s="5">
        <v>0</v>
      </c>
      <c r="S74" s="5">
        <f t="shared" si="3"/>
        <v>-36934840485</v>
      </c>
      <c r="U74" s="8">
        <v>-3.8476854719330843E-2</v>
      </c>
    </row>
    <row r="75" spans="1:21" ht="24">
      <c r="A75" s="4" t="s">
        <v>61</v>
      </c>
      <c r="C75" s="5">
        <v>0</v>
      </c>
      <c r="E75" s="5">
        <v>14817059681</v>
      </c>
      <c r="G75" s="5">
        <v>0</v>
      </c>
      <c r="I75" s="5">
        <f t="shared" si="2"/>
        <v>14817059681</v>
      </c>
      <c r="K75" s="8">
        <v>1.2728876423132682E-2</v>
      </c>
      <c r="M75" s="5">
        <v>0</v>
      </c>
      <c r="O75" s="5">
        <v>5412926927</v>
      </c>
      <c r="Q75" s="5">
        <v>0</v>
      </c>
      <c r="S75" s="5">
        <f t="shared" si="3"/>
        <v>5412926927</v>
      </c>
      <c r="U75" s="8">
        <v>5.6389143757400728E-3</v>
      </c>
    </row>
    <row r="76" spans="1:21" ht="24">
      <c r="A76" s="4" t="s">
        <v>87</v>
      </c>
      <c r="C76" s="5">
        <v>0</v>
      </c>
      <c r="E76" s="5">
        <v>0</v>
      </c>
      <c r="G76" s="5">
        <v>0</v>
      </c>
      <c r="I76" s="5">
        <f t="shared" si="2"/>
        <v>0</v>
      </c>
      <c r="K76" s="8">
        <v>0</v>
      </c>
      <c r="M76" s="5">
        <v>0</v>
      </c>
      <c r="O76" s="5">
        <v>-11080658314</v>
      </c>
      <c r="Q76" s="5">
        <v>0</v>
      </c>
      <c r="S76" s="5">
        <f t="shared" si="3"/>
        <v>-11080658314</v>
      </c>
      <c r="U76" s="8">
        <v>-1.1543271191748411E-2</v>
      </c>
    </row>
    <row r="77" spans="1:21" ht="24">
      <c r="A77" s="4" t="s">
        <v>100</v>
      </c>
      <c r="C77" s="5">
        <v>0</v>
      </c>
      <c r="E77" s="5">
        <v>4724645865</v>
      </c>
      <c r="G77" s="5">
        <v>0</v>
      </c>
      <c r="I77" s="5">
        <f t="shared" si="2"/>
        <v>4724645865</v>
      </c>
      <c r="K77" s="8">
        <v>4.0587967284607049E-3</v>
      </c>
      <c r="M77" s="5">
        <v>0</v>
      </c>
      <c r="O77" s="5">
        <v>4724645865</v>
      </c>
      <c r="Q77" s="5">
        <v>0</v>
      </c>
      <c r="S77" s="5">
        <f t="shared" si="3"/>
        <v>4724645865</v>
      </c>
      <c r="U77" s="8">
        <v>4.9218978655592317E-3</v>
      </c>
    </row>
    <row r="78" spans="1:21" ht="24">
      <c r="A78" s="4" t="s">
        <v>50</v>
      </c>
      <c r="C78" s="5">
        <v>0</v>
      </c>
      <c r="E78" s="5">
        <v>-3643188716</v>
      </c>
      <c r="G78" s="5">
        <v>0</v>
      </c>
      <c r="I78" s="5">
        <f t="shared" si="2"/>
        <v>-3643188716</v>
      </c>
      <c r="K78" s="8">
        <v>-3.1297504329810245E-3</v>
      </c>
      <c r="M78" s="5">
        <v>0</v>
      </c>
      <c r="O78" s="5">
        <v>-21308864168</v>
      </c>
      <c r="Q78" s="5">
        <v>0</v>
      </c>
      <c r="S78" s="5">
        <f t="shared" si="3"/>
        <v>-21308864168</v>
      </c>
      <c r="U78" s="8">
        <v>-2.2198500387704885E-2</v>
      </c>
    </row>
    <row r="79" spans="1:21" ht="24">
      <c r="A79" s="4" t="s">
        <v>86</v>
      </c>
      <c r="C79" s="5">
        <v>0</v>
      </c>
      <c r="E79" s="5">
        <v>0</v>
      </c>
      <c r="G79" s="5">
        <v>0</v>
      </c>
      <c r="I79" s="5">
        <f t="shared" si="2"/>
        <v>0</v>
      </c>
      <c r="K79" s="8">
        <v>0</v>
      </c>
      <c r="M79" s="5">
        <v>0</v>
      </c>
      <c r="O79" s="5">
        <v>0</v>
      </c>
      <c r="Q79" s="5">
        <v>0</v>
      </c>
      <c r="S79" s="5">
        <f t="shared" si="3"/>
        <v>0</v>
      </c>
      <c r="U79" s="8">
        <v>0</v>
      </c>
    </row>
    <row r="80" spans="1:21" ht="24">
      <c r="A80" s="4" t="s">
        <v>74</v>
      </c>
      <c r="C80" s="5">
        <v>0</v>
      </c>
      <c r="E80" s="5">
        <v>0</v>
      </c>
      <c r="G80" s="5">
        <v>0</v>
      </c>
      <c r="I80" s="5">
        <f t="shared" si="2"/>
        <v>0</v>
      </c>
      <c r="K80" s="8">
        <v>0</v>
      </c>
      <c r="M80" s="5">
        <v>0</v>
      </c>
      <c r="O80" s="5">
        <v>0</v>
      </c>
      <c r="Q80" s="5">
        <v>0</v>
      </c>
      <c r="S80" s="5">
        <f t="shared" si="3"/>
        <v>0</v>
      </c>
      <c r="U80" s="8">
        <v>0</v>
      </c>
    </row>
    <row r="81" spans="1:21" ht="24">
      <c r="A81" s="4" t="s">
        <v>76</v>
      </c>
      <c r="C81" s="5">
        <v>0</v>
      </c>
      <c r="E81" s="5">
        <v>249535892</v>
      </c>
      <c r="G81" s="5">
        <v>0</v>
      </c>
      <c r="I81" s="5">
        <f t="shared" si="2"/>
        <v>249535892</v>
      </c>
      <c r="K81" s="8">
        <v>2.1436854550010252E-4</v>
      </c>
      <c r="M81" s="5">
        <v>0</v>
      </c>
      <c r="O81" s="5">
        <v>-295979723</v>
      </c>
      <c r="Q81" s="5">
        <v>0</v>
      </c>
      <c r="S81" s="5">
        <f t="shared" si="3"/>
        <v>-295979723</v>
      </c>
      <c r="U81" s="8">
        <v>-3.0833675337961286E-4</v>
      </c>
    </row>
    <row r="82" spans="1:21" ht="24">
      <c r="A82" s="4" t="s">
        <v>49</v>
      </c>
      <c r="C82" s="5">
        <v>0</v>
      </c>
      <c r="E82" s="5">
        <v>-10709726745</v>
      </c>
      <c r="G82" s="5">
        <v>0</v>
      </c>
      <c r="I82" s="5">
        <f t="shared" si="2"/>
        <v>-10709726745</v>
      </c>
      <c r="K82" s="8">
        <v>-9.2003940861108569E-3</v>
      </c>
      <c r="M82" s="5">
        <v>0</v>
      </c>
      <c r="O82" s="5">
        <v>-42082947581</v>
      </c>
      <c r="Q82" s="5">
        <v>0</v>
      </c>
      <c r="S82" s="5">
        <f t="shared" si="3"/>
        <v>-42082947581</v>
      </c>
      <c r="U82" s="8">
        <v>-4.3839893146227354E-2</v>
      </c>
    </row>
    <row r="83" spans="1:21" ht="24">
      <c r="A83" s="4" t="s">
        <v>27</v>
      </c>
      <c r="C83" s="5">
        <v>0</v>
      </c>
      <c r="E83" s="5">
        <v>13643528623</v>
      </c>
      <c r="G83" s="5">
        <v>0</v>
      </c>
      <c r="I83" s="5">
        <f t="shared" si="2"/>
        <v>13643528623</v>
      </c>
      <c r="K83" s="8">
        <v>1.1720732288089149E-2</v>
      </c>
      <c r="M83" s="5">
        <v>0</v>
      </c>
      <c r="O83" s="5">
        <v>18943752926</v>
      </c>
      <c r="Q83" s="5">
        <v>0</v>
      </c>
      <c r="S83" s="5">
        <f t="shared" si="3"/>
        <v>18943752926</v>
      </c>
      <c r="U83" s="8">
        <v>1.9734646734662905E-2</v>
      </c>
    </row>
    <row r="84" spans="1:21" ht="24">
      <c r="A84" s="4" t="s">
        <v>46</v>
      </c>
      <c r="C84" s="5">
        <v>0</v>
      </c>
      <c r="E84" s="5">
        <v>-3169375340</v>
      </c>
      <c r="G84" s="5">
        <v>0</v>
      </c>
      <c r="I84" s="5">
        <f t="shared" si="2"/>
        <v>-3169375340</v>
      </c>
      <c r="K84" s="8">
        <v>-2.7227120569080017E-3</v>
      </c>
      <c r="M84" s="5">
        <v>0</v>
      </c>
      <c r="O84" s="5">
        <v>-19928768515</v>
      </c>
      <c r="Q84" s="5">
        <v>0</v>
      </c>
      <c r="S84" s="5">
        <f t="shared" si="3"/>
        <v>-19928768515</v>
      </c>
      <c r="U84" s="8">
        <v>-2.0760786314976545E-2</v>
      </c>
    </row>
    <row r="85" spans="1:21" ht="24">
      <c r="A85" s="4" t="s">
        <v>96</v>
      </c>
      <c r="C85" s="5">
        <v>0</v>
      </c>
      <c r="E85" s="5">
        <v>337977000</v>
      </c>
      <c r="G85" s="5">
        <v>0</v>
      </c>
      <c r="I85" s="5">
        <f t="shared" si="2"/>
        <v>337977000</v>
      </c>
      <c r="K85" s="8">
        <v>2.9034555839561611E-4</v>
      </c>
      <c r="M85" s="5">
        <v>0</v>
      </c>
      <c r="O85" s="5">
        <v>-519391125</v>
      </c>
      <c r="Q85" s="5">
        <v>0</v>
      </c>
      <c r="S85" s="5">
        <f t="shared" si="3"/>
        <v>-519391125</v>
      </c>
      <c r="U85" s="8">
        <v>-5.4107548852826203E-4</v>
      </c>
    </row>
    <row r="86" spans="1:21" ht="24">
      <c r="A86" s="4" t="s">
        <v>65</v>
      </c>
      <c r="C86" s="5">
        <v>0</v>
      </c>
      <c r="E86" s="5">
        <v>4632145706</v>
      </c>
      <c r="G86" s="5">
        <v>0</v>
      </c>
      <c r="I86" s="5">
        <f t="shared" si="2"/>
        <v>4632145706</v>
      </c>
      <c r="K86" s="8">
        <v>3.9793327107419301E-3</v>
      </c>
      <c r="M86" s="5">
        <v>0</v>
      </c>
      <c r="O86" s="5">
        <v>3369472380</v>
      </c>
      <c r="Q86" s="5">
        <v>0</v>
      </c>
      <c r="S86" s="5">
        <f t="shared" si="3"/>
        <v>3369472380</v>
      </c>
      <c r="U86" s="8">
        <v>3.5101464509833232E-3</v>
      </c>
    </row>
    <row r="87" spans="1:21" ht="24">
      <c r="A87" s="4" t="s">
        <v>54</v>
      </c>
      <c r="C87" s="5">
        <v>0</v>
      </c>
      <c r="E87" s="5">
        <v>-613289419</v>
      </c>
      <c r="G87" s="5">
        <v>0</v>
      </c>
      <c r="I87" s="5">
        <f t="shared" si="2"/>
        <v>-613289419</v>
      </c>
      <c r="K87" s="8">
        <v>-5.2685791878642025E-4</v>
      </c>
      <c r="M87" s="5">
        <v>0</v>
      </c>
      <c r="O87" s="5">
        <v>31715434086</v>
      </c>
      <c r="Q87" s="5">
        <v>0</v>
      </c>
      <c r="S87" s="5">
        <f t="shared" si="3"/>
        <v>31715434086</v>
      </c>
      <c r="U87" s="8">
        <v>3.3039540273177258E-2</v>
      </c>
    </row>
    <row r="88" spans="1:21" ht="24">
      <c r="A88" s="4" t="s">
        <v>47</v>
      </c>
      <c r="C88" s="5">
        <v>0</v>
      </c>
      <c r="E88" s="5">
        <v>528454926</v>
      </c>
      <c r="G88" s="5">
        <v>0</v>
      </c>
      <c r="I88" s="5">
        <f t="shared" si="2"/>
        <v>528454926</v>
      </c>
      <c r="K88" s="8">
        <v>4.5397923697880027E-4</v>
      </c>
      <c r="M88" s="5">
        <v>0</v>
      </c>
      <c r="O88" s="5">
        <v>-6421255637</v>
      </c>
      <c r="Q88" s="5">
        <v>0</v>
      </c>
      <c r="S88" s="5">
        <f t="shared" si="3"/>
        <v>-6421255637</v>
      </c>
      <c r="U88" s="8">
        <v>-6.6893403901628684E-3</v>
      </c>
    </row>
    <row r="89" spans="1:21" ht="24">
      <c r="A89" s="4" t="s">
        <v>32</v>
      </c>
      <c r="C89" s="5">
        <v>0</v>
      </c>
      <c r="E89" s="5">
        <v>36034175502</v>
      </c>
      <c r="G89" s="5">
        <v>0</v>
      </c>
      <c r="I89" s="5">
        <f t="shared" si="2"/>
        <v>36034175502</v>
      </c>
      <c r="K89" s="8">
        <v>3.0955842579388007E-2</v>
      </c>
      <c r="M89" s="5">
        <v>0</v>
      </c>
      <c r="O89" s="5">
        <v>61876944174</v>
      </c>
      <c r="Q89" s="5">
        <v>0</v>
      </c>
      <c r="S89" s="5">
        <f t="shared" si="3"/>
        <v>61876944174</v>
      </c>
      <c r="U89" s="8">
        <v>6.4460280867492767E-2</v>
      </c>
    </row>
    <row r="90" spans="1:21" ht="24">
      <c r="A90" s="4" t="s">
        <v>70</v>
      </c>
      <c r="C90" s="5">
        <v>0</v>
      </c>
      <c r="E90" s="5">
        <v>168988500</v>
      </c>
      <c r="G90" s="5">
        <v>0</v>
      </c>
      <c r="I90" s="5">
        <f t="shared" si="2"/>
        <v>168988500</v>
      </c>
      <c r="K90" s="8">
        <v>1.4517277919780805E-4</v>
      </c>
      <c r="M90" s="5">
        <v>0</v>
      </c>
      <c r="O90" s="5">
        <v>-601400250</v>
      </c>
      <c r="Q90" s="5">
        <v>0</v>
      </c>
      <c r="S90" s="5">
        <f t="shared" si="3"/>
        <v>-601400250</v>
      </c>
      <c r="U90" s="8">
        <v>-6.265084604011455E-4</v>
      </c>
    </row>
    <row r="91" spans="1:21" ht="24">
      <c r="A91" s="4" t="s">
        <v>40</v>
      </c>
      <c r="C91" s="5">
        <v>0</v>
      </c>
      <c r="E91" s="5">
        <v>12168662772</v>
      </c>
      <c r="G91" s="5">
        <v>0</v>
      </c>
      <c r="I91" s="5">
        <f t="shared" si="2"/>
        <v>12168662772</v>
      </c>
      <c r="K91" s="8">
        <v>1.0453720778231316E-2</v>
      </c>
      <c r="M91" s="5">
        <v>0</v>
      </c>
      <c r="O91" s="5">
        <v>-1157727869</v>
      </c>
      <c r="Q91" s="5">
        <v>0</v>
      </c>
      <c r="S91" s="5">
        <f t="shared" si="3"/>
        <v>-1157727869</v>
      </c>
      <c r="U91" s="8">
        <v>-1.206062526197302E-3</v>
      </c>
    </row>
    <row r="92" spans="1:21" ht="24">
      <c r="A92" s="4" t="s">
        <v>41</v>
      </c>
      <c r="C92" s="5">
        <v>0</v>
      </c>
      <c r="E92" s="5">
        <v>3884714035</v>
      </c>
      <c r="G92" s="5">
        <v>0</v>
      </c>
      <c r="I92" s="5">
        <f t="shared" si="2"/>
        <v>3884714035</v>
      </c>
      <c r="K92" s="8">
        <v>3.3372373436635094E-3</v>
      </c>
      <c r="M92" s="5">
        <v>0</v>
      </c>
      <c r="O92" s="5">
        <v>5074172142</v>
      </c>
      <c r="Q92" s="5">
        <v>0</v>
      </c>
      <c r="S92" s="5">
        <f t="shared" si="3"/>
        <v>5074172142</v>
      </c>
      <c r="U92" s="8">
        <v>5.2860167193059908E-3</v>
      </c>
    </row>
    <row r="93" spans="1:21" ht="24">
      <c r="A93" s="4" t="s">
        <v>16</v>
      </c>
      <c r="C93" s="5">
        <v>0</v>
      </c>
      <c r="E93" s="5">
        <v>2991521010</v>
      </c>
      <c r="G93" s="5">
        <v>0</v>
      </c>
      <c r="I93" s="5">
        <f t="shared" si="2"/>
        <v>2991521010</v>
      </c>
      <c r="K93" s="8">
        <v>2.5699229181295399E-3</v>
      </c>
      <c r="M93" s="5">
        <v>0</v>
      </c>
      <c r="O93" s="5">
        <v>2736458636</v>
      </c>
      <c r="Q93" s="5">
        <v>0</v>
      </c>
      <c r="S93" s="5">
        <f t="shared" si="3"/>
        <v>2736458636</v>
      </c>
      <c r="U93" s="8">
        <v>2.8507046463512086E-3</v>
      </c>
    </row>
    <row r="94" spans="1:21" ht="24">
      <c r="A94" s="4" t="s">
        <v>48</v>
      </c>
      <c r="C94" s="5">
        <v>0</v>
      </c>
      <c r="E94" s="5">
        <v>2067808872</v>
      </c>
      <c r="G94" s="5">
        <v>0</v>
      </c>
      <c r="I94" s="5">
        <f t="shared" si="2"/>
        <v>2067808872</v>
      </c>
      <c r="K94" s="8">
        <v>1.7763904691628397E-3</v>
      </c>
      <c r="M94" s="5">
        <v>0</v>
      </c>
      <c r="O94" s="5">
        <v>-2658318008</v>
      </c>
      <c r="Q94" s="5">
        <v>0</v>
      </c>
      <c r="S94" s="5">
        <f t="shared" si="3"/>
        <v>-2658318008</v>
      </c>
      <c r="U94" s="8">
        <v>-2.7693016796197208E-3</v>
      </c>
    </row>
    <row r="95" spans="1:21" ht="24">
      <c r="A95" s="4" t="s">
        <v>64</v>
      </c>
      <c r="C95" s="5">
        <v>0</v>
      </c>
      <c r="E95" s="5">
        <v>1841687385</v>
      </c>
      <c r="G95" s="5">
        <v>0</v>
      </c>
      <c r="I95" s="5">
        <f t="shared" si="2"/>
        <v>1841687385</v>
      </c>
      <c r="K95" s="8">
        <v>1.5821365128040872E-3</v>
      </c>
      <c r="M95" s="5">
        <v>0</v>
      </c>
      <c r="O95" s="5">
        <v>1480302608</v>
      </c>
      <c r="Q95" s="5">
        <v>0</v>
      </c>
      <c r="S95" s="5">
        <f t="shared" si="3"/>
        <v>1480302608</v>
      </c>
      <c r="U95" s="8">
        <v>1.5421046264378513E-3</v>
      </c>
    </row>
    <row r="96" spans="1:21" ht="24">
      <c r="A96" s="4" t="s">
        <v>101</v>
      </c>
      <c r="C96" s="6">
        <f>SUM(C8:C95)</f>
        <v>9133509604</v>
      </c>
      <c r="E96" s="6">
        <f>SUM(E8:E95)</f>
        <v>1152061599341</v>
      </c>
      <c r="G96" s="6">
        <f>SUM(G8:G95)</f>
        <v>2855761568</v>
      </c>
      <c r="I96" s="6">
        <f>SUM(I8:I95)</f>
        <v>1164050870513</v>
      </c>
      <c r="K96" s="12">
        <f>SUM(K8:K95)</f>
        <v>0.99999999999999956</v>
      </c>
      <c r="M96" s="6">
        <f>SUM(M8:M95)</f>
        <v>50809993004</v>
      </c>
      <c r="O96" s="6">
        <f>SUM(O8:O95)</f>
        <v>905004256541</v>
      </c>
      <c r="Q96" s="6">
        <f>SUM(Q8:Q95)</f>
        <v>4109339699</v>
      </c>
      <c r="S96" s="6">
        <f>SUM(S8:S95)</f>
        <v>959923589244</v>
      </c>
      <c r="U96" s="12">
        <f>SUM(U8:U95)</f>
        <v>1</v>
      </c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G12" sqref="G12"/>
    </sheetView>
  </sheetViews>
  <sheetFormatPr defaultRowHeight="22.5"/>
  <cols>
    <col min="1" max="1" width="22.7109375" style="3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0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</row>
    <row r="4" spans="1:1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0" ht="25.5">
      <c r="A5" s="15" t="s">
        <v>170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2" t="s">
        <v>147</v>
      </c>
      <c r="C6" s="10" t="s">
        <v>120</v>
      </c>
      <c r="D6" s="10" t="s">
        <v>120</v>
      </c>
      <c r="E6" s="10" t="s">
        <v>120</v>
      </c>
      <c r="G6" s="10" t="s">
        <v>121</v>
      </c>
      <c r="H6" s="10" t="s">
        <v>121</v>
      </c>
      <c r="I6" s="10" t="s">
        <v>121</v>
      </c>
    </row>
    <row r="7" spans="1:10" ht="24.75" thickBot="1">
      <c r="A7" s="10" t="s">
        <v>148</v>
      </c>
      <c r="C7" s="10" t="s">
        <v>149</v>
      </c>
      <c r="E7" s="10" t="s">
        <v>150</v>
      </c>
      <c r="G7" s="10" t="s">
        <v>149</v>
      </c>
      <c r="I7" s="10" t="s">
        <v>150</v>
      </c>
    </row>
    <row r="8" spans="1:10" ht="24">
      <c r="A8" s="4" t="s">
        <v>115</v>
      </c>
      <c r="C8" s="5">
        <v>40319</v>
      </c>
      <c r="E8" s="8">
        <v>2.5473362474723537E-5</v>
      </c>
      <c r="G8" s="5">
        <v>120627</v>
      </c>
      <c r="I8" s="8">
        <v>4.6039402878696269E-5</v>
      </c>
    </row>
    <row r="9" spans="1:10" ht="24.75" thickBot="1">
      <c r="A9" s="4" t="s">
        <v>117</v>
      </c>
      <c r="C9" s="5">
        <v>1582750333</v>
      </c>
      <c r="E9" s="13">
        <v>0.99997452663752529</v>
      </c>
      <c r="G9" s="5">
        <v>2619961139</v>
      </c>
      <c r="I9" s="13">
        <v>0.99995396059712127</v>
      </c>
    </row>
    <row r="10" spans="1:10" ht="24.75" thickBot="1">
      <c r="A10" s="4" t="s">
        <v>101</v>
      </c>
      <c r="C10" s="6">
        <f>SUM(C8:C9)</f>
        <v>1582790652</v>
      </c>
      <c r="E10" s="14">
        <f>SUM(E8:E9)</f>
        <v>1</v>
      </c>
      <c r="G10" s="6">
        <f>SUM(G8:G9)</f>
        <v>2620081766</v>
      </c>
      <c r="I10" s="14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" sqref="A10"/>
    </sheetView>
  </sheetViews>
  <sheetFormatPr defaultRowHeight="22.5"/>
  <cols>
    <col min="1" max="1" width="42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</row>
    <row r="3" spans="1:5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</row>
    <row r="4" spans="1: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</row>
    <row r="5" spans="1:5" ht="25.5">
      <c r="A5" s="15" t="s">
        <v>171</v>
      </c>
      <c r="B5" s="15"/>
      <c r="C5" s="15"/>
      <c r="D5" s="15"/>
      <c r="E5" s="15"/>
    </row>
    <row r="6" spans="1:5" ht="27" customHeight="1">
      <c r="E6" s="4" t="s">
        <v>155</v>
      </c>
    </row>
    <row r="7" spans="1:5" ht="24">
      <c r="A7" s="10" t="s">
        <v>151</v>
      </c>
      <c r="C7" s="10" t="s">
        <v>120</v>
      </c>
      <c r="E7" s="10" t="s">
        <v>156</v>
      </c>
    </row>
    <row r="8" spans="1:5" ht="24">
      <c r="A8" s="10" t="s">
        <v>151</v>
      </c>
      <c r="C8" s="10" t="s">
        <v>112</v>
      </c>
      <c r="E8" s="10" t="s">
        <v>112</v>
      </c>
    </row>
    <row r="9" spans="1:5" ht="24">
      <c r="A9" s="4" t="s">
        <v>154</v>
      </c>
      <c r="C9" s="5">
        <v>213946897</v>
      </c>
      <c r="E9" s="5">
        <v>6192361027</v>
      </c>
    </row>
    <row r="10" spans="1:5" ht="24">
      <c r="A10" s="4" t="s">
        <v>101</v>
      </c>
      <c r="C10" s="6">
        <f>SUM(C9:C9)</f>
        <v>213946897</v>
      </c>
      <c r="E10" s="6">
        <f>SUM(E9:E9)</f>
        <v>6192361027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C15" sqref="C15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5.7109375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5.710937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</row>
    <row r="3" spans="1:19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  <c r="J3" s="11" t="s">
        <v>118</v>
      </c>
      <c r="K3" s="11" t="s">
        <v>118</v>
      </c>
      <c r="L3" s="11" t="s">
        <v>118</v>
      </c>
      <c r="M3" s="11" t="s">
        <v>118</v>
      </c>
      <c r="N3" s="11" t="s">
        <v>118</v>
      </c>
      <c r="O3" s="11" t="s">
        <v>118</v>
      </c>
      <c r="P3" s="11" t="s">
        <v>118</v>
      </c>
      <c r="Q3" s="11" t="s">
        <v>118</v>
      </c>
      <c r="R3" s="11" t="s">
        <v>118</v>
      </c>
      <c r="S3" s="11" t="s">
        <v>118</v>
      </c>
    </row>
    <row r="4" spans="1:19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</row>
    <row r="5" spans="1:19" ht="25.5">
      <c r="A5" s="15" t="s">
        <v>143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10" t="s">
        <v>3</v>
      </c>
      <c r="C6" s="10" t="s">
        <v>126</v>
      </c>
      <c r="D6" s="10" t="s">
        <v>126</v>
      </c>
      <c r="E6" s="10" t="s">
        <v>126</v>
      </c>
      <c r="F6" s="10" t="s">
        <v>126</v>
      </c>
      <c r="G6" s="10" t="s">
        <v>126</v>
      </c>
      <c r="I6" s="10" t="s">
        <v>120</v>
      </c>
      <c r="J6" s="10" t="s">
        <v>120</v>
      </c>
      <c r="K6" s="10" t="s">
        <v>120</v>
      </c>
      <c r="L6" s="10" t="s">
        <v>120</v>
      </c>
      <c r="M6" s="10" t="s">
        <v>120</v>
      </c>
      <c r="O6" s="10" t="s">
        <v>121</v>
      </c>
      <c r="P6" s="10" t="s">
        <v>121</v>
      </c>
      <c r="Q6" s="10" t="s">
        <v>121</v>
      </c>
      <c r="R6" s="10" t="s">
        <v>121</v>
      </c>
      <c r="S6" s="10" t="s">
        <v>121</v>
      </c>
    </row>
    <row r="7" spans="1:19" ht="24">
      <c r="A7" s="10" t="s">
        <v>3</v>
      </c>
      <c r="C7" s="10" t="s">
        <v>127</v>
      </c>
      <c r="E7" s="10" t="s">
        <v>128</v>
      </c>
      <c r="G7" s="10" t="s">
        <v>129</v>
      </c>
      <c r="I7" s="10" t="s">
        <v>130</v>
      </c>
      <c r="K7" s="10" t="s">
        <v>124</v>
      </c>
      <c r="M7" s="10" t="s">
        <v>131</v>
      </c>
      <c r="O7" s="10" t="s">
        <v>130</v>
      </c>
      <c r="Q7" s="10" t="s">
        <v>124</v>
      </c>
      <c r="S7" s="10" t="s">
        <v>131</v>
      </c>
    </row>
    <row r="8" spans="1:19" ht="24">
      <c r="A8" s="4" t="s">
        <v>63</v>
      </c>
      <c r="C8" s="3" t="s">
        <v>132</v>
      </c>
      <c r="E8" s="5">
        <v>23680161</v>
      </c>
      <c r="G8" s="5">
        <v>1170</v>
      </c>
      <c r="I8" s="5">
        <v>0</v>
      </c>
      <c r="K8" s="5">
        <v>0</v>
      </c>
      <c r="M8" s="5">
        <v>0</v>
      </c>
      <c r="O8" s="5">
        <v>27705788370</v>
      </c>
      <c r="Q8" s="5">
        <v>0</v>
      </c>
      <c r="S8" s="5">
        <v>27705788370</v>
      </c>
    </row>
    <row r="9" spans="1:19" ht="24">
      <c r="A9" s="4" t="s">
        <v>99</v>
      </c>
      <c r="C9" s="3" t="s">
        <v>133</v>
      </c>
      <c r="E9" s="5">
        <v>13026592</v>
      </c>
      <c r="G9" s="5">
        <v>1000</v>
      </c>
      <c r="I9" s="5">
        <v>0</v>
      </c>
      <c r="K9" s="5">
        <v>0</v>
      </c>
      <c r="M9" s="5">
        <v>0</v>
      </c>
      <c r="O9" s="5">
        <v>13026592000</v>
      </c>
      <c r="Q9" s="5">
        <v>571566250</v>
      </c>
      <c r="S9" s="5">
        <v>12455025750</v>
      </c>
    </row>
    <row r="10" spans="1:19" ht="24">
      <c r="A10" s="4" t="s">
        <v>88</v>
      </c>
      <c r="C10" s="3" t="s">
        <v>134</v>
      </c>
      <c r="E10" s="5">
        <v>6237429</v>
      </c>
      <c r="G10" s="5">
        <v>1700</v>
      </c>
      <c r="I10" s="5">
        <v>10603629300</v>
      </c>
      <c r="K10" s="5">
        <v>1470119696</v>
      </c>
      <c r="M10" s="5">
        <v>9133509604</v>
      </c>
      <c r="O10" s="5">
        <v>10603629300</v>
      </c>
      <c r="Q10" s="5">
        <v>1470119696</v>
      </c>
      <c r="S10" s="5">
        <v>9133509604</v>
      </c>
    </row>
    <row r="11" spans="1:19" ht="24">
      <c r="A11" s="4" t="s">
        <v>42</v>
      </c>
      <c r="C11" s="3" t="s">
        <v>135</v>
      </c>
      <c r="E11" s="5">
        <v>285750</v>
      </c>
      <c r="G11" s="5">
        <v>4400</v>
      </c>
      <c r="I11" s="5">
        <v>0</v>
      </c>
      <c r="K11" s="5">
        <v>0</v>
      </c>
      <c r="M11" s="5">
        <v>0</v>
      </c>
      <c r="O11" s="5">
        <v>1257300000</v>
      </c>
      <c r="Q11" s="5">
        <v>26141046</v>
      </c>
      <c r="S11" s="5">
        <v>1231158954</v>
      </c>
    </row>
    <row r="12" spans="1:19" ht="24">
      <c r="A12" s="4" t="s">
        <v>43</v>
      </c>
      <c r="C12" s="3" t="s">
        <v>136</v>
      </c>
      <c r="E12" s="5">
        <v>900000</v>
      </c>
      <c r="G12" s="5">
        <v>325</v>
      </c>
      <c r="I12" s="5">
        <v>0</v>
      </c>
      <c r="K12" s="5">
        <v>0</v>
      </c>
      <c r="M12" s="5">
        <v>0</v>
      </c>
      <c r="O12" s="5">
        <v>292500000</v>
      </c>
      <c r="Q12" s="5">
        <v>7989674</v>
      </c>
      <c r="S12" s="5">
        <v>284510326</v>
      </c>
    </row>
    <row r="13" spans="1:19" ht="24">
      <c r="A13" s="4" t="s">
        <v>101</v>
      </c>
      <c r="C13" s="3" t="s">
        <v>101</v>
      </c>
      <c r="E13" s="3" t="s">
        <v>101</v>
      </c>
      <c r="G13" s="3" t="s">
        <v>101</v>
      </c>
      <c r="I13" s="6">
        <f>SUM(I8:I12)</f>
        <v>10603629300</v>
      </c>
      <c r="K13" s="6">
        <f>SUM(K8:K12)</f>
        <v>1470119696</v>
      </c>
      <c r="M13" s="6">
        <f>SUM(M8:M12)</f>
        <v>9133509604</v>
      </c>
      <c r="O13" s="6">
        <f>SUM(O8:O12)</f>
        <v>52885809670</v>
      </c>
      <c r="Q13" s="6">
        <f>SUM(Q8:Q12)</f>
        <v>2075816666</v>
      </c>
      <c r="S13" s="6">
        <f>SUM(S8:S12)</f>
        <v>50809993004</v>
      </c>
    </row>
    <row r="14" spans="1:19">
      <c r="M14" s="5"/>
      <c r="S14" s="5"/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11" sqref="A11"/>
    </sheetView>
  </sheetViews>
  <sheetFormatPr defaultRowHeight="22.5"/>
  <cols>
    <col min="1" max="1" width="22.7109375" style="3" bestFit="1" customWidth="1"/>
    <col min="2" max="2" width="1" style="3" customWidth="1"/>
    <col min="3" max="3" width="16" style="3" bestFit="1" customWidth="1"/>
    <col min="4" max="4" width="1" style="3" customWidth="1"/>
    <col min="5" max="5" width="12.7109375" style="3" bestFit="1" customWidth="1"/>
    <col min="6" max="6" width="1" style="3" customWidth="1"/>
    <col min="7" max="7" width="16" style="3" bestFit="1" customWidth="1"/>
    <col min="8" max="8" width="1" style="3" customWidth="1"/>
    <col min="9" max="9" width="15.710937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5.71093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 t="s">
        <v>118</v>
      </c>
      <c r="J3" s="11" t="s">
        <v>118</v>
      </c>
      <c r="K3" s="11" t="s">
        <v>118</v>
      </c>
      <c r="L3" s="11" t="s">
        <v>118</v>
      </c>
      <c r="M3" s="11" t="s">
        <v>118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5" spans="1:13" ht="25.5">
      <c r="A5" s="15" t="s">
        <v>172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2" t="s">
        <v>119</v>
      </c>
      <c r="C6" s="10" t="s">
        <v>120</v>
      </c>
      <c r="D6" s="10" t="s">
        <v>120</v>
      </c>
      <c r="E6" s="10" t="s">
        <v>120</v>
      </c>
      <c r="F6" s="10" t="s">
        <v>120</v>
      </c>
      <c r="G6" s="10" t="s">
        <v>120</v>
      </c>
      <c r="I6" s="10" t="s">
        <v>121</v>
      </c>
      <c r="J6" s="10" t="s">
        <v>121</v>
      </c>
      <c r="K6" s="10" t="s">
        <v>121</v>
      </c>
      <c r="L6" s="10" t="s">
        <v>121</v>
      </c>
      <c r="M6" s="10" t="s">
        <v>121</v>
      </c>
    </row>
    <row r="7" spans="1:13" ht="24.75" thickBot="1">
      <c r="A7" s="10" t="s">
        <v>122</v>
      </c>
      <c r="C7" s="10" t="s">
        <v>123</v>
      </c>
      <c r="E7" s="10" t="s">
        <v>124</v>
      </c>
      <c r="G7" s="10" t="s">
        <v>125</v>
      </c>
      <c r="I7" s="10" t="s">
        <v>123</v>
      </c>
      <c r="K7" s="10" t="s">
        <v>124</v>
      </c>
      <c r="M7" s="10" t="s">
        <v>125</v>
      </c>
    </row>
    <row r="8" spans="1:13" ht="24">
      <c r="A8" s="4" t="s">
        <v>115</v>
      </c>
      <c r="C8" s="5">
        <v>40319</v>
      </c>
      <c r="E8" s="5">
        <v>0</v>
      </c>
      <c r="G8" s="5">
        <v>40319</v>
      </c>
      <c r="I8" s="5">
        <v>120627</v>
      </c>
      <c r="K8" s="5">
        <v>0</v>
      </c>
      <c r="M8" s="5">
        <v>120627</v>
      </c>
    </row>
    <row r="9" spans="1:13" ht="24.75" thickBot="1">
      <c r="A9" s="4" t="s">
        <v>117</v>
      </c>
      <c r="C9" s="5">
        <v>1582750333</v>
      </c>
      <c r="E9" s="5">
        <v>0</v>
      </c>
      <c r="G9" s="5">
        <v>1582750333</v>
      </c>
      <c r="I9" s="5">
        <v>2619961139</v>
      </c>
      <c r="K9" s="5">
        <v>0</v>
      </c>
      <c r="M9" s="5">
        <v>2619961139</v>
      </c>
    </row>
    <row r="10" spans="1:13" ht="24.75" thickBot="1">
      <c r="A10" s="4" t="s">
        <v>101</v>
      </c>
      <c r="C10" s="6">
        <f>SUM(C8:C9)</f>
        <v>1582790652</v>
      </c>
      <c r="E10" s="6">
        <f>SUM(E8:E9)</f>
        <v>0</v>
      </c>
      <c r="G10" s="6">
        <f>SUM(G8:G9)</f>
        <v>1582790652</v>
      </c>
      <c r="I10" s="6">
        <f>SUM(I8:I9)</f>
        <v>2620081766</v>
      </c>
      <c r="K10" s="6">
        <f>SUM(K8:K9)</f>
        <v>0</v>
      </c>
      <c r="M10" s="6">
        <f>SUM(M8:M9)</f>
        <v>2620081766</v>
      </c>
    </row>
  </sheetData>
  <mergeCells count="13">
    <mergeCell ref="A5:L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2025-04-22T09:10:25Z</dcterms:created>
  <dcterms:modified xsi:type="dcterms:W3CDTF">2025-04-22T10:37:16Z</dcterms:modified>
</cp:coreProperties>
</file>