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دی\"/>
    </mc:Choice>
  </mc:AlternateContent>
  <xr:revisionPtr revIDLastSave="0" documentId="8_{333C3E04-CA2B-4E79-8434-79886D1DC65E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سهام" sheetId="1" r:id="rId1"/>
    <sheet name="تعدیل قیمت" sheetId="4" r:id="rId2"/>
    <sheet name="سپرده" sheetId="6" r:id="rId3"/>
    <sheet name="درآمدها" sheetId="15" r:id="rId4"/>
    <sheet name="درآمد 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C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8" i="11"/>
  <c r="G10" i="15"/>
  <c r="M11" i="6"/>
  <c r="Y86" i="1"/>
  <c r="C9" i="15"/>
  <c r="K10" i="13"/>
  <c r="G10" i="13"/>
  <c r="K9" i="13"/>
  <c r="K8" i="13"/>
  <c r="G9" i="13"/>
  <c r="G8" i="13"/>
  <c r="S100" i="11"/>
  <c r="Q100" i="11"/>
  <c r="O100" i="11"/>
  <c r="M100" i="11"/>
  <c r="I100" i="11"/>
  <c r="G100" i="11"/>
  <c r="E100" i="11"/>
  <c r="U100" i="11" l="1"/>
  <c r="K100" i="11"/>
  <c r="I84" i="9" l="1"/>
  <c r="C10" i="15" l="1"/>
  <c r="E9" i="14"/>
  <c r="C9" i="14"/>
  <c r="I10" i="13"/>
  <c r="E10" i="13"/>
  <c r="C100" i="11"/>
  <c r="Q89" i="10"/>
  <c r="O89" i="10"/>
  <c r="M89" i="10"/>
  <c r="I89" i="10"/>
  <c r="G89" i="10"/>
  <c r="E89" i="10"/>
  <c r="Q84" i="9"/>
  <c r="O84" i="9"/>
  <c r="M84" i="9"/>
  <c r="G84" i="9"/>
  <c r="E84" i="9"/>
  <c r="S73" i="8"/>
  <c r="Q73" i="8"/>
  <c r="O73" i="8"/>
  <c r="M73" i="8"/>
  <c r="K73" i="8"/>
  <c r="I73" i="8"/>
  <c r="M10" i="7"/>
  <c r="K10" i="7"/>
  <c r="I10" i="7"/>
  <c r="G10" i="7"/>
  <c r="E10" i="7"/>
  <c r="C10" i="7"/>
  <c r="K11" i="6"/>
  <c r="I11" i="6"/>
  <c r="G11" i="6"/>
  <c r="E11" i="6"/>
  <c r="W86" i="1"/>
  <c r="U86" i="1"/>
  <c r="O86" i="1"/>
  <c r="K86" i="1"/>
  <c r="G86" i="1"/>
  <c r="E86" i="1"/>
  <c r="E8" i="15" l="1"/>
  <c r="E9" i="15"/>
  <c r="E7" i="15"/>
  <c r="E10" i="15" l="1"/>
</calcChain>
</file>

<file path=xl/sharedStrings.xml><?xml version="1.0" encoding="utf-8"?>
<sst xmlns="http://schemas.openxmlformats.org/spreadsheetml/2006/main" count="1222" uniqueCount="201">
  <si>
    <t>صندوق سرمایه‌گذاری شاخصی آرام مفید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</si>
  <si>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</si>
  <si>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</si>
  <si>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</si>
  <si>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</si>
  <si>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</si>
  <si>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</si>
  <si>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</si>
  <si>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</si>
  <si>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</si>
  <si>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</si>
  <si>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</si>
  <si>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</si>
  <si>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</si>
  <si>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</si>
  <si>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</si>
  <si>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</si>
  <si>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 خودرو دیزل</t>
  </si>
  <si>
    <t>ایران‌ خودرو</t>
  </si>
  <si>
    <t>بانک تجارت</t>
  </si>
  <si>
    <t>بانک سامان</t>
  </si>
  <si>
    <t>بانک صادرات ایران</t>
  </si>
  <si>
    <t>بانک ملت</t>
  </si>
  <si>
    <t>بانک‌اقتصادنوین‌</t>
  </si>
  <si>
    <t>بیمه کوثر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</si>
  <si>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</si>
  <si>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</si>
  <si>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</si>
  <si>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</si>
  <si>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</si>
  <si>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</si>
  <si>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</si>
  <si>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</si>
  <si>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</si>
  <si>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</si>
  <si>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نوری</t>
  </si>
  <si>
    <t>پتروشیمی‌شیراز</t>
  </si>
  <si>
    <t>پست بانک ایران</t>
  </si>
  <si>
    <t>تراکتورسازی‌ایران‌</t>
  </si>
  <si>
    <t>توسعه معدنی و صنعتی صبانور</t>
  </si>
  <si>
    <t>توسعه‌معادن‌وفلزات‌</t>
  </si>
  <si>
    <t>تولیدی چدن سازان</t>
  </si>
  <si>
    <t>داروسازی‌ سینا</t>
  </si>
  <si>
    <t>داروسازی‌ کوثر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</si>
  <si>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</si>
  <si>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</si>
  <si>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</si>
  <si>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</si>
  <si>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</si>
  <si>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</si>
  <si>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</si>
  <si>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</si>
  <si>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</si>
  <si>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</si>
  <si>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</si>
  <si>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</si>
  <si>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</si>
  <si>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</si>
  <si>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</si>
  <si>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</si>
  <si>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</si>
  <si>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</si>
  <si>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</si>
  <si>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فنرسازی‌زر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</si>
  <si>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</si>
  <si>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</si>
  <si>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</si>
  <si>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</si>
  <si>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</si>
  <si>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</si>
  <si>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</si>
  <si>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</si>
  <si>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</si>
  <si>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</si>
  <si>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</si>
  <si>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</si>
  <si>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</si>
  <si>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</si>
  <si>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نوردوقطعات‌ فولادی‌</t>
  </si>
  <si>
    <t>کارخانجات‌داروپخش‌</t>
  </si>
  <si>
    <t>کاشی‌ وسرامیک‌ حافظ‌</t>
  </si>
  <si>
    <t>کانی کربن طبس</t>
  </si>
  <si>
    <t>کشتیرانی جمهوری اسلامی ایران</t>
  </si>
  <si>
    <t>کشتیرانی دریای خزر</t>
  </si>
  <si>
    <t>کویر تایر</t>
  </si>
  <si>
    <t>گروه دارویی سبحان</t>
  </si>
  <si>
    <t>توسعه نیشکر و  صنایع جانبی</t>
  </si>
  <si>
    <t>مدیریت نیروگاهی ایرانیان مپنا</t>
  </si>
  <si>
    <t>نساجی بابکان</t>
  </si>
  <si>
    <t>صنایع ارتباطی آوا</t>
  </si>
  <si>
    <t>بانک‌ کارآفرین‌</t>
  </si>
  <si>
    <t>دارویی و نهاده های زاگرس دارو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</si>
  <si>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</si>
  <si>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</si>
  <si>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</si>
  <si>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</si>
  <si>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</si>
  <si>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</si>
  <si>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-100.00%</t>
  </si>
  <si>
    <t>-99.98%</t>
  </si>
  <si>
    <t>-99.65%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</si>
  <si>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</si>
  <si>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</si>
  <si>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</si>
  <si>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</si>
  <si>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</si>
  <si>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</si>
  <si>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</si>
  <si>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</si>
  <si>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بانک ملت مستقل مرکزی</t>
  </si>
  <si>
    <t>9546867548</t>
  </si>
  <si>
    <t xml:space="preserve">بانک خاورمیانه ظفر </t>
  </si>
  <si>
    <t>100910810707074691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</si>
  <si>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</si>
  <si>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</si>
  <si>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</si>
  <si>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</si>
  <si>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</si>
  <si>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</si>
  <si>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</si>
  <si>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</si>
  <si>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</si>
  <si>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</si>
  <si>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</si>
  <si>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</si>
  <si>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</si>
  <si>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</si>
  <si>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</si>
  <si>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1403/04/31</t>
  </si>
  <si>
    <t>1403/05/16</t>
  </si>
  <si>
    <t>1403/10/15</t>
  </si>
  <si>
    <t>1403/01/28</t>
  </si>
  <si>
    <t>1403/05/01</t>
  </si>
  <si>
    <t>1403/04/17</t>
  </si>
  <si>
    <t>1403/02/30</t>
  </si>
  <si>
    <t>1403/07/11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</si>
  <si>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</si>
  <si>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</si>
  <si>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</si>
  <si>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</si>
  <si>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</si>
  <si>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</si>
  <si>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</si>
  <si>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</si>
  <si>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</si>
  <si>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</si>
  <si>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1403/03/31</t>
  </si>
  <si>
    <t>1403/04/24</t>
  </si>
  <si>
    <t>1403/10/19</t>
  </si>
  <si>
    <t>1403/09/10</t>
  </si>
  <si>
    <t>1403/07/30</t>
  </si>
  <si>
    <t>1403/06/18</t>
  </si>
  <si>
    <t>1403/03/29</t>
  </si>
  <si>
    <t>1403/07/10</t>
  </si>
  <si>
    <t>1402/12/05</t>
  </si>
  <si>
    <t>1403/04/11</t>
  </si>
  <si>
    <t>پالایش نفت تهران</t>
  </si>
  <si>
    <t>1403/05/06</t>
  </si>
  <si>
    <t>1402/12/27</t>
  </si>
  <si>
    <t>1403/04/13</t>
  </si>
  <si>
    <t>1403/02/23</t>
  </si>
  <si>
    <t>1403/05/30</t>
  </si>
  <si>
    <t>1403/03/26</t>
  </si>
  <si>
    <t>1403/03/06</t>
  </si>
  <si>
    <t>1403/03/21</t>
  </si>
  <si>
    <t>1403/04/03</t>
  </si>
  <si>
    <t>نشاسته و گلوکز آردینه</t>
  </si>
  <si>
    <t>1403/03/10</t>
  </si>
  <si>
    <t>گسترش سوخت سبززاگرس(سهامی عام)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</si>
  <si>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</si>
  <si>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</si>
  <si>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</si>
  <si>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</si>
  <si>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</si>
  <si>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</si>
  <si>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خراسان</t>
  </si>
  <si>
    <t>پارس فنر</t>
  </si>
  <si>
    <t>کیمیدارو</t>
  </si>
  <si>
    <t>کاشی‌ پارس‌</t>
  </si>
  <si>
    <t>نیان الکترونیک</t>
  </si>
  <si>
    <t>گروه انتخاب الکترونیک آرمان</t>
  </si>
  <si>
    <t>ح.فولاد آلیاژی ایران</t>
  </si>
  <si>
    <t>ح. مبین انرژی خلیج فارس</t>
  </si>
  <si>
    <t>گروه‌بهمن‌</t>
  </si>
  <si>
    <t>ح . معدنی و صنعتی گل گهر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</si>
  <si>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</si>
  <si>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</si>
  <si>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</si>
  <si>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</si>
  <si>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</si>
  <si>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</si>
  <si>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</si>
  <si>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</si>
  <si>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</si>
  <si>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</si>
  <si>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</si>
  <si>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</si>
  <si>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جلوگیری از نوسانات ناگهانی</t>
  </si>
  <si>
    <t>سایر درآمد ها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</si>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</sst>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3" fontId="5" fillId="0" borderId="0" xfId="0" applyNumberFormat="1" applyFont="1"/>
    <xf numFmtId="10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86"/>
  <sheetViews>
    <sheetView rightToLeft="1" tabSelected="1" topLeftCell="D76" zoomScaleNormal="100" workbookViewId="0">
      <selection activeCell="G15" sqref="G15"/>
    </sheetView>
  </sheetViews>
  <sheetFormatPr defaultRowHeight="18.75" x14ac:dyDescent="0.45"/>
  <cols>
    <col min="1" max="1" width="25.85546875" style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1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2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</row>
    <row r="3" spans="1:25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</row>
    <row r="6" spans="1:25" ht="27" thickBot="1" x14ac:dyDescent="0.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6.25" x14ac:dyDescent="0.45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7" thickBot="1" x14ac:dyDescent="0.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ht="21" x14ac:dyDescent="0.55000000000000004">
      <c r="A9" s="3" t="s">
        <v>15</v>
      </c>
      <c r="C9" s="9">
        <v>7965372</v>
      </c>
      <c r="D9" s="10"/>
      <c r="E9" s="9">
        <v>53457096575</v>
      </c>
      <c r="F9" s="10"/>
      <c r="G9" s="9">
        <v>88839713570.651993</v>
      </c>
      <c r="H9" s="10"/>
      <c r="I9" s="9">
        <v>0</v>
      </c>
      <c r="J9" s="10"/>
      <c r="K9" s="9">
        <v>0</v>
      </c>
      <c r="L9" s="10"/>
      <c r="M9" s="9">
        <v>-1</v>
      </c>
      <c r="N9" s="10"/>
      <c r="O9" s="9">
        <v>1</v>
      </c>
      <c r="P9" s="10"/>
      <c r="Q9" s="9">
        <v>7965371</v>
      </c>
      <c r="R9" s="10"/>
      <c r="S9" s="9">
        <v>12240</v>
      </c>
      <c r="T9" s="10"/>
      <c r="U9" s="9">
        <v>53457089864</v>
      </c>
      <c r="V9" s="10"/>
      <c r="W9" s="9">
        <v>96916039000.811996</v>
      </c>
      <c r="Y9" s="16">
        <v>1.0519795639062975E-2</v>
      </c>
    </row>
    <row r="10" spans="1:25" ht="21" x14ac:dyDescent="0.55000000000000004">
      <c r="A10" s="3" t="s">
        <v>16</v>
      </c>
      <c r="C10" s="9">
        <v>991445</v>
      </c>
      <c r="D10" s="10"/>
      <c r="E10" s="9">
        <v>6015477288</v>
      </c>
      <c r="F10" s="10"/>
      <c r="G10" s="9">
        <v>6061107298.8374996</v>
      </c>
      <c r="H10" s="10"/>
      <c r="I10" s="9">
        <v>3000000</v>
      </c>
      <c r="J10" s="10"/>
      <c r="K10" s="9">
        <v>20801285590</v>
      </c>
      <c r="L10" s="10"/>
      <c r="M10" s="9">
        <v>0</v>
      </c>
      <c r="N10" s="10"/>
      <c r="O10" s="9">
        <v>0</v>
      </c>
      <c r="P10" s="10"/>
      <c r="Q10" s="9">
        <v>3991445</v>
      </c>
      <c r="R10" s="10"/>
      <c r="S10" s="9">
        <v>6900</v>
      </c>
      <c r="T10" s="10"/>
      <c r="U10" s="9">
        <v>26816762878</v>
      </c>
      <c r="V10" s="10"/>
      <c r="W10" s="9">
        <v>27377101725.525002</v>
      </c>
      <c r="Y10" s="16">
        <v>2.9716599884973462E-3</v>
      </c>
    </row>
    <row r="11" spans="1:25" ht="21" x14ac:dyDescent="0.55000000000000004">
      <c r="A11" s="3" t="s">
        <v>17</v>
      </c>
      <c r="C11" s="9">
        <v>47076423</v>
      </c>
      <c r="D11" s="10"/>
      <c r="E11" s="9">
        <v>125255768924</v>
      </c>
      <c r="F11" s="10"/>
      <c r="G11" s="9">
        <v>75014498207.889496</v>
      </c>
      <c r="H11" s="10"/>
      <c r="I11" s="9">
        <v>0</v>
      </c>
      <c r="J11" s="10"/>
      <c r="K11" s="9">
        <v>0</v>
      </c>
      <c r="L11" s="10"/>
      <c r="M11" s="9">
        <v>0</v>
      </c>
      <c r="N11" s="10"/>
      <c r="O11" s="9">
        <v>0</v>
      </c>
      <c r="P11" s="10"/>
      <c r="Q11" s="9">
        <v>47076423</v>
      </c>
      <c r="R11" s="10"/>
      <c r="S11" s="9">
        <v>1566</v>
      </c>
      <c r="T11" s="10"/>
      <c r="U11" s="9">
        <v>125255768924</v>
      </c>
      <c r="V11" s="10"/>
      <c r="W11" s="9">
        <v>73283034431.412903</v>
      </c>
      <c r="Y11" s="16">
        <v>7.9545403833767934E-3</v>
      </c>
    </row>
    <row r="12" spans="1:25" ht="21" x14ac:dyDescent="0.55000000000000004">
      <c r="A12" s="3" t="s">
        <v>18</v>
      </c>
      <c r="C12" s="9">
        <v>37617590</v>
      </c>
      <c r="D12" s="10"/>
      <c r="E12" s="9">
        <v>107001570653</v>
      </c>
      <c r="F12" s="10"/>
      <c r="G12" s="9">
        <v>129008490421.27499</v>
      </c>
      <c r="H12" s="10"/>
      <c r="I12" s="9">
        <v>0</v>
      </c>
      <c r="J12" s="10"/>
      <c r="K12" s="9">
        <v>0</v>
      </c>
      <c r="L12" s="10"/>
      <c r="M12" s="9">
        <v>0</v>
      </c>
      <c r="N12" s="10"/>
      <c r="O12" s="9">
        <v>0</v>
      </c>
      <c r="P12" s="10"/>
      <c r="Q12" s="9">
        <v>37617590</v>
      </c>
      <c r="R12" s="10"/>
      <c r="S12" s="9">
        <v>3530</v>
      </c>
      <c r="T12" s="10"/>
      <c r="U12" s="9">
        <v>107001570653</v>
      </c>
      <c r="V12" s="10"/>
      <c r="W12" s="9">
        <v>131999991648.435</v>
      </c>
      <c r="Y12" s="16">
        <v>1.4327999274587782E-2</v>
      </c>
    </row>
    <row r="13" spans="1:25" ht="21" x14ac:dyDescent="0.55000000000000004">
      <c r="A13" s="3" t="s">
        <v>19</v>
      </c>
      <c r="C13" s="9">
        <v>21953316</v>
      </c>
      <c r="D13" s="10"/>
      <c r="E13" s="9">
        <v>36364309343</v>
      </c>
      <c r="F13" s="10"/>
      <c r="G13" s="9">
        <v>42117798975.713997</v>
      </c>
      <c r="H13" s="10"/>
      <c r="I13" s="9">
        <v>0</v>
      </c>
      <c r="J13" s="10"/>
      <c r="K13" s="9">
        <v>0</v>
      </c>
      <c r="L13" s="10"/>
      <c r="M13" s="9">
        <v>0</v>
      </c>
      <c r="N13" s="10"/>
      <c r="O13" s="9">
        <v>0</v>
      </c>
      <c r="P13" s="10"/>
      <c r="Q13" s="9">
        <v>21953316</v>
      </c>
      <c r="R13" s="10"/>
      <c r="S13" s="9">
        <v>1820</v>
      </c>
      <c r="T13" s="10"/>
      <c r="U13" s="9">
        <v>36364309343</v>
      </c>
      <c r="V13" s="10"/>
      <c r="W13" s="9">
        <v>39717302661.036003</v>
      </c>
      <c r="Y13" s="16">
        <v>4.3111327251561552E-3</v>
      </c>
    </row>
    <row r="14" spans="1:25" ht="21" x14ac:dyDescent="0.55000000000000004">
      <c r="A14" s="3" t="s">
        <v>20</v>
      </c>
      <c r="C14" s="9">
        <v>24749600</v>
      </c>
      <c r="D14" s="10"/>
      <c r="E14" s="9">
        <v>35227243581</v>
      </c>
      <c r="F14" s="10"/>
      <c r="G14" s="9">
        <v>44727053901.839996</v>
      </c>
      <c r="H14" s="10"/>
      <c r="I14" s="9">
        <v>0</v>
      </c>
      <c r="J14" s="10"/>
      <c r="K14" s="9">
        <v>0</v>
      </c>
      <c r="L14" s="10"/>
      <c r="M14" s="9">
        <v>-1799972</v>
      </c>
      <c r="N14" s="10"/>
      <c r="O14" s="9">
        <v>3565830155</v>
      </c>
      <c r="P14" s="10"/>
      <c r="Q14" s="9">
        <v>22949628</v>
      </c>
      <c r="R14" s="10"/>
      <c r="S14" s="9">
        <v>1926</v>
      </c>
      <c r="T14" s="10"/>
      <c r="U14" s="9">
        <v>32665260679</v>
      </c>
      <c r="V14" s="10"/>
      <c r="W14" s="9">
        <v>43937987676.0084</v>
      </c>
      <c r="Y14" s="16">
        <v>4.7692689043905652E-3</v>
      </c>
    </row>
    <row r="15" spans="1:25" ht="21" x14ac:dyDescent="0.55000000000000004">
      <c r="A15" s="3" t="s">
        <v>21</v>
      </c>
      <c r="C15" s="9">
        <v>39008425</v>
      </c>
      <c r="D15" s="10"/>
      <c r="E15" s="9">
        <v>71408968490</v>
      </c>
      <c r="F15" s="10"/>
      <c r="G15" s="9">
        <v>85928335914.690002</v>
      </c>
      <c r="H15" s="10"/>
      <c r="I15" s="9">
        <v>102704291</v>
      </c>
      <c r="J15" s="10"/>
      <c r="K15" s="9">
        <v>0</v>
      </c>
      <c r="L15" s="10"/>
      <c r="M15" s="9">
        <v>0</v>
      </c>
      <c r="N15" s="10"/>
      <c r="O15" s="9">
        <v>0</v>
      </c>
      <c r="P15" s="10"/>
      <c r="Q15" s="9">
        <v>141712716</v>
      </c>
      <c r="R15" s="10"/>
      <c r="S15" s="9">
        <v>613</v>
      </c>
      <c r="T15" s="10"/>
      <c r="U15" s="9">
        <v>71408968490</v>
      </c>
      <c r="V15" s="10"/>
      <c r="W15" s="9">
        <v>86353019033.297394</v>
      </c>
      <c r="Y15" s="16">
        <v>9.3732278208232683E-3</v>
      </c>
    </row>
    <row r="16" spans="1:25" ht="21" x14ac:dyDescent="0.55000000000000004">
      <c r="A16" s="3" t="s">
        <v>22</v>
      </c>
      <c r="C16" s="9">
        <v>112777393</v>
      </c>
      <c r="D16" s="10"/>
      <c r="E16" s="9">
        <v>209230627630</v>
      </c>
      <c r="F16" s="10"/>
      <c r="G16" s="9">
        <v>363448843472.76898</v>
      </c>
      <c r="H16" s="10"/>
      <c r="I16" s="9">
        <v>0</v>
      </c>
      <c r="J16" s="10"/>
      <c r="K16" s="9">
        <v>0</v>
      </c>
      <c r="L16" s="10"/>
      <c r="M16" s="9">
        <v>-11277740</v>
      </c>
      <c r="N16" s="10"/>
      <c r="O16" s="9">
        <v>35436825155</v>
      </c>
      <c r="P16" s="10"/>
      <c r="Q16" s="9">
        <v>101499653</v>
      </c>
      <c r="R16" s="10"/>
      <c r="S16" s="9">
        <v>3148</v>
      </c>
      <c r="T16" s="10"/>
      <c r="U16" s="9">
        <v>188307563564</v>
      </c>
      <c r="V16" s="10"/>
      <c r="W16" s="9">
        <v>317619758243.51801</v>
      </c>
      <c r="Y16" s="16">
        <v>3.4476181466954116E-2</v>
      </c>
    </row>
    <row r="17" spans="1:25" ht="21" x14ac:dyDescent="0.55000000000000004">
      <c r="A17" s="3" t="s">
        <v>23</v>
      </c>
      <c r="C17" s="9">
        <v>18737373</v>
      </c>
      <c r="D17" s="10"/>
      <c r="E17" s="9">
        <v>63951305843</v>
      </c>
      <c r="F17" s="10"/>
      <c r="G17" s="9">
        <v>78563985590.081696</v>
      </c>
      <c r="H17" s="10"/>
      <c r="I17" s="9">
        <v>8121976</v>
      </c>
      <c r="J17" s="10"/>
      <c r="K17" s="9">
        <v>36305888750</v>
      </c>
      <c r="L17" s="10"/>
      <c r="M17" s="9">
        <v>0</v>
      </c>
      <c r="N17" s="10"/>
      <c r="O17" s="9">
        <v>0</v>
      </c>
      <c r="P17" s="10"/>
      <c r="Q17" s="9">
        <v>26859349</v>
      </c>
      <c r="R17" s="10"/>
      <c r="S17" s="9">
        <v>4500</v>
      </c>
      <c r="T17" s="10"/>
      <c r="U17" s="9">
        <v>100257194593</v>
      </c>
      <c r="V17" s="10"/>
      <c r="W17" s="9">
        <v>120147911430.52499</v>
      </c>
      <c r="Y17" s="16">
        <v>1.304150982376376E-2</v>
      </c>
    </row>
    <row r="18" spans="1:25" ht="21" x14ac:dyDescent="0.55000000000000004">
      <c r="A18" s="3" t="s">
        <v>24</v>
      </c>
      <c r="C18" s="9">
        <v>22830405</v>
      </c>
      <c r="D18" s="10"/>
      <c r="E18" s="9">
        <v>64387658906</v>
      </c>
      <c r="F18" s="10"/>
      <c r="G18" s="9">
        <v>50450015972.625702</v>
      </c>
      <c r="H18" s="10"/>
      <c r="I18" s="9">
        <v>0</v>
      </c>
      <c r="J18" s="10"/>
      <c r="K18" s="9">
        <v>0</v>
      </c>
      <c r="L18" s="10"/>
      <c r="M18" s="9">
        <v>-22830405</v>
      </c>
      <c r="N18" s="10"/>
      <c r="O18" s="9">
        <v>54435158764</v>
      </c>
      <c r="P18" s="10"/>
      <c r="Q18" s="9">
        <v>0</v>
      </c>
      <c r="R18" s="10"/>
      <c r="S18" s="9">
        <v>0</v>
      </c>
      <c r="T18" s="10"/>
      <c r="U18" s="9">
        <v>0</v>
      </c>
      <c r="V18" s="10"/>
      <c r="W18" s="9">
        <v>0</v>
      </c>
      <c r="Y18" s="16">
        <v>0</v>
      </c>
    </row>
    <row r="19" spans="1:25" ht="21" x14ac:dyDescent="0.55000000000000004">
      <c r="A19" s="3" t="s">
        <v>25</v>
      </c>
      <c r="C19" s="9">
        <v>8270990</v>
      </c>
      <c r="D19" s="10"/>
      <c r="E19" s="9">
        <v>46309046490</v>
      </c>
      <c r="F19" s="10"/>
      <c r="G19" s="9">
        <v>43904292434.730003</v>
      </c>
      <c r="H19" s="10"/>
      <c r="I19" s="9">
        <v>0</v>
      </c>
      <c r="J19" s="10"/>
      <c r="K19" s="9">
        <v>0</v>
      </c>
      <c r="L19" s="10"/>
      <c r="M19" s="9">
        <v>-827099</v>
      </c>
      <c r="N19" s="10"/>
      <c r="O19" s="9">
        <v>3617231081</v>
      </c>
      <c r="P19" s="10"/>
      <c r="Q19" s="9">
        <v>7443891</v>
      </c>
      <c r="R19" s="10"/>
      <c r="S19" s="9">
        <v>4380</v>
      </c>
      <c r="T19" s="10"/>
      <c r="U19" s="9">
        <v>41678141843</v>
      </c>
      <c r="V19" s="10"/>
      <c r="W19" s="9">
        <v>32410247336.648998</v>
      </c>
      <c r="Y19" s="16">
        <v>3.5179850735560492E-3</v>
      </c>
    </row>
    <row r="20" spans="1:25" ht="21" x14ac:dyDescent="0.55000000000000004">
      <c r="A20" s="3" t="s">
        <v>26</v>
      </c>
      <c r="C20" s="9">
        <v>37469776</v>
      </c>
      <c r="D20" s="10"/>
      <c r="E20" s="9">
        <v>141431524068</v>
      </c>
      <c r="F20" s="10"/>
      <c r="G20" s="9">
        <v>179268996798.26599</v>
      </c>
      <c r="H20" s="10"/>
      <c r="I20" s="9">
        <v>0</v>
      </c>
      <c r="J20" s="10"/>
      <c r="K20" s="9">
        <v>0</v>
      </c>
      <c r="L20" s="10"/>
      <c r="M20" s="9">
        <v>0</v>
      </c>
      <c r="N20" s="10"/>
      <c r="O20" s="9">
        <v>0</v>
      </c>
      <c r="P20" s="10"/>
      <c r="Q20" s="9">
        <v>37469776</v>
      </c>
      <c r="R20" s="10"/>
      <c r="S20" s="9">
        <v>4778</v>
      </c>
      <c r="T20" s="10"/>
      <c r="U20" s="9">
        <v>141431524068</v>
      </c>
      <c r="V20" s="10"/>
      <c r="W20" s="9">
        <v>177965357719.11801</v>
      </c>
      <c r="Y20" s="16">
        <v>1.9317330891145627E-2</v>
      </c>
    </row>
    <row r="21" spans="1:25" ht="21" x14ac:dyDescent="0.55000000000000004">
      <c r="A21" s="3" t="s">
        <v>27</v>
      </c>
      <c r="C21" s="9">
        <v>17710914</v>
      </c>
      <c r="D21" s="10"/>
      <c r="E21" s="9">
        <v>150466928240</v>
      </c>
      <c r="F21" s="10"/>
      <c r="G21" s="9">
        <v>161090636664.55499</v>
      </c>
      <c r="H21" s="10"/>
      <c r="I21" s="9">
        <v>0</v>
      </c>
      <c r="J21" s="10"/>
      <c r="K21" s="9">
        <v>0</v>
      </c>
      <c r="L21" s="10"/>
      <c r="M21" s="9">
        <v>-3542183</v>
      </c>
      <c r="N21" s="10"/>
      <c r="O21" s="9">
        <v>38886796988</v>
      </c>
      <c r="P21" s="10"/>
      <c r="Q21" s="9">
        <v>14168731</v>
      </c>
      <c r="R21" s="10"/>
      <c r="S21" s="9">
        <v>9910</v>
      </c>
      <c r="T21" s="10"/>
      <c r="U21" s="9">
        <v>120373540895</v>
      </c>
      <c r="V21" s="10"/>
      <c r="W21" s="9">
        <v>139576672070.95099</v>
      </c>
      <c r="Y21" s="16">
        <v>1.5150413505391105E-2</v>
      </c>
    </row>
    <row r="22" spans="1:25" ht="21" x14ac:dyDescent="0.55000000000000004">
      <c r="A22" s="3" t="s">
        <v>28</v>
      </c>
      <c r="C22" s="9">
        <v>2676273</v>
      </c>
      <c r="D22" s="10"/>
      <c r="E22" s="9">
        <v>36558746733</v>
      </c>
      <c r="F22" s="10"/>
      <c r="G22" s="9">
        <v>44294813774.572502</v>
      </c>
      <c r="H22" s="10"/>
      <c r="I22" s="9">
        <v>0</v>
      </c>
      <c r="J22" s="10"/>
      <c r="K22" s="9">
        <v>0</v>
      </c>
      <c r="L22" s="10"/>
      <c r="M22" s="9">
        <v>-267628</v>
      </c>
      <c r="N22" s="10"/>
      <c r="O22" s="9">
        <v>4805999308</v>
      </c>
      <c r="P22" s="10"/>
      <c r="Q22" s="9">
        <v>2408645</v>
      </c>
      <c r="R22" s="10"/>
      <c r="S22" s="9">
        <v>18730</v>
      </c>
      <c r="T22" s="10"/>
      <c r="U22" s="9">
        <v>32902862499</v>
      </c>
      <c r="V22" s="10"/>
      <c r="W22" s="9">
        <v>44845493020.942497</v>
      </c>
      <c r="Y22" s="16">
        <v>4.8677744858040195E-3</v>
      </c>
    </row>
    <row r="23" spans="1:25" ht="21" x14ac:dyDescent="0.55000000000000004">
      <c r="A23" s="3" t="s">
        <v>29</v>
      </c>
      <c r="C23" s="9">
        <v>1953683</v>
      </c>
      <c r="D23" s="10"/>
      <c r="E23" s="9">
        <v>62791386058</v>
      </c>
      <c r="F23" s="10"/>
      <c r="G23" s="9">
        <v>132832923175.48801</v>
      </c>
      <c r="H23" s="10"/>
      <c r="I23" s="9">
        <v>0</v>
      </c>
      <c r="J23" s="10"/>
      <c r="K23" s="9">
        <v>0</v>
      </c>
      <c r="L23" s="10"/>
      <c r="M23" s="9">
        <v>0</v>
      </c>
      <c r="N23" s="10"/>
      <c r="O23" s="9">
        <v>0</v>
      </c>
      <c r="P23" s="10"/>
      <c r="Q23" s="9">
        <v>1953683</v>
      </c>
      <c r="R23" s="10"/>
      <c r="S23" s="9">
        <v>68398</v>
      </c>
      <c r="T23" s="10"/>
      <c r="U23" s="9">
        <v>62791386058</v>
      </c>
      <c r="V23" s="10"/>
      <c r="W23" s="9">
        <v>132832923175.48801</v>
      </c>
      <c r="Y23" s="16">
        <v>1.4418410206939826E-2</v>
      </c>
    </row>
    <row r="24" spans="1:25" ht="21" x14ac:dyDescent="0.55000000000000004">
      <c r="A24" s="3" t="s">
        <v>30</v>
      </c>
      <c r="C24" s="9">
        <v>31747221</v>
      </c>
      <c r="D24" s="10"/>
      <c r="E24" s="9">
        <v>90887883943</v>
      </c>
      <c r="F24" s="10"/>
      <c r="G24" s="9">
        <v>98935348984.881699</v>
      </c>
      <c r="H24" s="10"/>
      <c r="I24" s="9">
        <v>0</v>
      </c>
      <c r="J24" s="10"/>
      <c r="K24" s="9">
        <v>0</v>
      </c>
      <c r="L24" s="10"/>
      <c r="M24" s="9">
        <v>0</v>
      </c>
      <c r="N24" s="10"/>
      <c r="O24" s="9">
        <v>0</v>
      </c>
      <c r="P24" s="10"/>
      <c r="Q24" s="9">
        <v>31747221</v>
      </c>
      <c r="R24" s="10"/>
      <c r="S24" s="9">
        <v>3135</v>
      </c>
      <c r="T24" s="10"/>
      <c r="U24" s="9">
        <v>90887883943</v>
      </c>
      <c r="V24" s="10"/>
      <c r="W24" s="9">
        <v>98935348984.881699</v>
      </c>
      <c r="Y24" s="16">
        <v>1.0738982561922614E-2</v>
      </c>
    </row>
    <row r="25" spans="1:25" ht="21" x14ac:dyDescent="0.55000000000000004">
      <c r="A25" s="3" t="s">
        <v>31</v>
      </c>
      <c r="C25" s="9">
        <v>884568</v>
      </c>
      <c r="D25" s="10"/>
      <c r="E25" s="9">
        <v>152367893096</v>
      </c>
      <c r="F25" s="10"/>
      <c r="G25" s="9">
        <v>202152178209.95999</v>
      </c>
      <c r="H25" s="10"/>
      <c r="I25" s="9">
        <v>0</v>
      </c>
      <c r="J25" s="10"/>
      <c r="K25" s="9">
        <v>0</v>
      </c>
      <c r="L25" s="10"/>
      <c r="M25" s="9">
        <v>0</v>
      </c>
      <c r="N25" s="10"/>
      <c r="O25" s="9">
        <v>0</v>
      </c>
      <c r="P25" s="10"/>
      <c r="Q25" s="9">
        <v>884568</v>
      </c>
      <c r="R25" s="10"/>
      <c r="S25" s="9">
        <v>229900</v>
      </c>
      <c r="T25" s="10"/>
      <c r="U25" s="9">
        <v>152367893096</v>
      </c>
      <c r="V25" s="10"/>
      <c r="W25" s="9">
        <v>202152178209.95999</v>
      </c>
      <c r="Y25" s="16">
        <v>2.1942700348519206E-2</v>
      </c>
    </row>
    <row r="26" spans="1:25" ht="21" x14ac:dyDescent="0.55000000000000004">
      <c r="A26" s="3" t="s">
        <v>32</v>
      </c>
      <c r="C26" s="9">
        <v>6423997</v>
      </c>
      <c r="D26" s="10"/>
      <c r="E26" s="9">
        <v>94108845115</v>
      </c>
      <c r="F26" s="10"/>
      <c r="G26" s="9">
        <v>71903817692.990997</v>
      </c>
      <c r="H26" s="10"/>
      <c r="I26" s="9">
        <v>0</v>
      </c>
      <c r="J26" s="10"/>
      <c r="K26" s="9">
        <v>0</v>
      </c>
      <c r="L26" s="10"/>
      <c r="M26" s="9">
        <v>0</v>
      </c>
      <c r="N26" s="10"/>
      <c r="O26" s="9">
        <v>0</v>
      </c>
      <c r="P26" s="10"/>
      <c r="Q26" s="9">
        <v>6423997</v>
      </c>
      <c r="R26" s="10"/>
      <c r="S26" s="9">
        <v>11260</v>
      </c>
      <c r="T26" s="10"/>
      <c r="U26" s="9">
        <v>94108845115</v>
      </c>
      <c r="V26" s="10"/>
      <c r="W26" s="9">
        <v>71903817692.990997</v>
      </c>
      <c r="Y26" s="16">
        <v>7.8048326736957167E-3</v>
      </c>
    </row>
    <row r="27" spans="1:25" ht="21" x14ac:dyDescent="0.55000000000000004">
      <c r="A27" s="3" t="s">
        <v>33</v>
      </c>
      <c r="C27" s="9">
        <v>4291465</v>
      </c>
      <c r="D27" s="10"/>
      <c r="E27" s="9">
        <v>195646044558</v>
      </c>
      <c r="F27" s="10"/>
      <c r="G27" s="9">
        <v>240726474098.797</v>
      </c>
      <c r="H27" s="10"/>
      <c r="I27" s="9">
        <v>0</v>
      </c>
      <c r="J27" s="10"/>
      <c r="K27" s="9">
        <v>0</v>
      </c>
      <c r="L27" s="10"/>
      <c r="M27" s="9">
        <v>0</v>
      </c>
      <c r="N27" s="10"/>
      <c r="O27" s="9">
        <v>0</v>
      </c>
      <c r="P27" s="10"/>
      <c r="Q27" s="9">
        <v>4291465</v>
      </c>
      <c r="R27" s="10"/>
      <c r="S27" s="9">
        <v>56430</v>
      </c>
      <c r="T27" s="10"/>
      <c r="U27" s="9">
        <v>195646044558</v>
      </c>
      <c r="V27" s="10"/>
      <c r="W27" s="9">
        <v>240726474098.797</v>
      </c>
      <c r="Y27" s="16">
        <v>2.6129764882470211E-2</v>
      </c>
    </row>
    <row r="28" spans="1:25" ht="21" x14ac:dyDescent="0.55000000000000004">
      <c r="A28" s="3" t="s">
        <v>34</v>
      </c>
      <c r="C28" s="9">
        <v>123620</v>
      </c>
      <c r="D28" s="10"/>
      <c r="E28" s="9">
        <v>19996306841</v>
      </c>
      <c r="F28" s="10"/>
      <c r="G28" s="9">
        <v>20699887455.450001</v>
      </c>
      <c r="H28" s="10"/>
      <c r="I28" s="9">
        <v>0</v>
      </c>
      <c r="J28" s="10"/>
      <c r="K28" s="9">
        <v>0</v>
      </c>
      <c r="L28" s="10"/>
      <c r="M28" s="9">
        <v>0</v>
      </c>
      <c r="N28" s="10"/>
      <c r="O28" s="9">
        <v>0</v>
      </c>
      <c r="P28" s="10"/>
      <c r="Q28" s="9">
        <v>123620</v>
      </c>
      <c r="R28" s="10"/>
      <c r="S28" s="9">
        <v>168450</v>
      </c>
      <c r="T28" s="10"/>
      <c r="U28" s="9">
        <v>19996306841</v>
      </c>
      <c r="V28" s="10"/>
      <c r="W28" s="9">
        <v>20699887455.450001</v>
      </c>
      <c r="Y28" s="16">
        <v>2.2468787212931063E-3</v>
      </c>
    </row>
    <row r="29" spans="1:25" ht="21" x14ac:dyDescent="0.55000000000000004">
      <c r="A29" s="3" t="s">
        <v>35</v>
      </c>
      <c r="C29" s="9">
        <v>1073232</v>
      </c>
      <c r="D29" s="10"/>
      <c r="E29" s="9">
        <v>128162387976</v>
      </c>
      <c r="F29" s="10"/>
      <c r="G29" s="9">
        <v>255970559157.66699</v>
      </c>
      <c r="H29" s="10"/>
      <c r="I29" s="9">
        <v>0</v>
      </c>
      <c r="J29" s="10"/>
      <c r="K29" s="9">
        <v>0</v>
      </c>
      <c r="L29" s="10"/>
      <c r="M29" s="9">
        <v>0</v>
      </c>
      <c r="N29" s="10"/>
      <c r="O29" s="9">
        <v>0</v>
      </c>
      <c r="P29" s="10"/>
      <c r="Q29" s="9">
        <v>1073232</v>
      </c>
      <c r="R29" s="10"/>
      <c r="S29" s="9">
        <v>239932</v>
      </c>
      <c r="T29" s="10"/>
      <c r="U29" s="9">
        <v>128162387976</v>
      </c>
      <c r="V29" s="10"/>
      <c r="W29" s="9">
        <v>255970559157.66699</v>
      </c>
      <c r="Y29" s="16">
        <v>2.7784441045230659E-2</v>
      </c>
    </row>
    <row r="30" spans="1:25" ht="21" x14ac:dyDescent="0.55000000000000004">
      <c r="A30" s="3" t="s">
        <v>36</v>
      </c>
      <c r="C30" s="9">
        <v>3823589</v>
      </c>
      <c r="D30" s="10"/>
      <c r="E30" s="9">
        <v>97805225379</v>
      </c>
      <c r="F30" s="10"/>
      <c r="G30" s="9">
        <v>127404111395.48399</v>
      </c>
      <c r="H30" s="10"/>
      <c r="I30" s="9">
        <v>0</v>
      </c>
      <c r="J30" s="10"/>
      <c r="K30" s="9">
        <v>0</v>
      </c>
      <c r="L30" s="10"/>
      <c r="M30" s="9">
        <v>-382359</v>
      </c>
      <c r="N30" s="10"/>
      <c r="O30" s="9">
        <v>14713050282</v>
      </c>
      <c r="P30" s="10"/>
      <c r="Q30" s="9">
        <v>3441230</v>
      </c>
      <c r="R30" s="10"/>
      <c r="S30" s="9">
        <v>38750</v>
      </c>
      <c r="T30" s="10"/>
      <c r="U30" s="9">
        <v>88024700283</v>
      </c>
      <c r="V30" s="10"/>
      <c r="W30" s="9">
        <v>132554243908.125</v>
      </c>
      <c r="Y30" s="16">
        <v>1.4388160838809148E-2</v>
      </c>
    </row>
    <row r="31" spans="1:25" ht="21" x14ac:dyDescent="0.55000000000000004">
      <c r="A31" s="3" t="s">
        <v>37</v>
      </c>
      <c r="C31" s="9">
        <v>27126321</v>
      </c>
      <c r="D31" s="10"/>
      <c r="E31" s="9">
        <v>135200945635</v>
      </c>
      <c r="F31" s="10"/>
      <c r="G31" s="9">
        <v>141565826797.763</v>
      </c>
      <c r="H31" s="10"/>
      <c r="I31" s="9">
        <v>0</v>
      </c>
      <c r="J31" s="10"/>
      <c r="K31" s="9">
        <v>0</v>
      </c>
      <c r="L31" s="10"/>
      <c r="M31" s="9">
        <v>-472244</v>
      </c>
      <c r="N31" s="10"/>
      <c r="O31" s="9">
        <v>2767132676</v>
      </c>
      <c r="P31" s="10"/>
      <c r="Q31" s="9">
        <v>26654077</v>
      </c>
      <c r="R31" s="10"/>
      <c r="S31" s="9">
        <v>6130</v>
      </c>
      <c r="T31" s="10"/>
      <c r="U31" s="9">
        <v>132847223014</v>
      </c>
      <c r="V31" s="10"/>
      <c r="W31" s="9">
        <v>162417324532.54001</v>
      </c>
      <c r="Y31" s="16">
        <v>1.7629662540287836E-2</v>
      </c>
    </row>
    <row r="32" spans="1:25" ht="21" x14ac:dyDescent="0.55000000000000004">
      <c r="A32" s="3" t="s">
        <v>38</v>
      </c>
      <c r="C32" s="9">
        <v>11830491</v>
      </c>
      <c r="D32" s="10"/>
      <c r="E32" s="9">
        <v>77657551752</v>
      </c>
      <c r="F32" s="10"/>
      <c r="G32" s="9">
        <v>150294072613.86899</v>
      </c>
      <c r="H32" s="10"/>
      <c r="I32" s="9">
        <v>0</v>
      </c>
      <c r="J32" s="10"/>
      <c r="K32" s="9">
        <v>0</v>
      </c>
      <c r="L32" s="10"/>
      <c r="M32" s="9">
        <v>0</v>
      </c>
      <c r="N32" s="10"/>
      <c r="O32" s="9">
        <v>0</v>
      </c>
      <c r="P32" s="10"/>
      <c r="Q32" s="9">
        <v>11830491</v>
      </c>
      <c r="R32" s="10"/>
      <c r="S32" s="9">
        <v>14830</v>
      </c>
      <c r="T32" s="10"/>
      <c r="U32" s="9">
        <v>77657551752</v>
      </c>
      <c r="V32" s="10"/>
      <c r="W32" s="9">
        <v>174402276749.896</v>
      </c>
      <c r="Y32" s="16">
        <v>1.8930574642870394E-2</v>
      </c>
    </row>
    <row r="33" spans="1:25" ht="21" x14ac:dyDescent="0.55000000000000004">
      <c r="A33" s="3" t="s">
        <v>39</v>
      </c>
      <c r="C33" s="9">
        <v>9881941</v>
      </c>
      <c r="D33" s="10"/>
      <c r="E33" s="9">
        <v>76535750867</v>
      </c>
      <c r="F33" s="10"/>
      <c r="G33" s="9">
        <v>67976152681.265999</v>
      </c>
      <c r="H33" s="10"/>
      <c r="I33" s="9">
        <v>0</v>
      </c>
      <c r="J33" s="10"/>
      <c r="K33" s="9">
        <v>0</v>
      </c>
      <c r="L33" s="10"/>
      <c r="M33" s="9">
        <v>-988195</v>
      </c>
      <c r="N33" s="10"/>
      <c r="O33" s="9">
        <v>6711486218</v>
      </c>
      <c r="P33" s="10"/>
      <c r="Q33" s="9">
        <v>8893746</v>
      </c>
      <c r="R33" s="10"/>
      <c r="S33" s="9">
        <v>6640</v>
      </c>
      <c r="T33" s="10"/>
      <c r="U33" s="9">
        <v>68882168809</v>
      </c>
      <c r="V33" s="10"/>
      <c r="W33" s="9">
        <v>58703099323.031998</v>
      </c>
      <c r="Y33" s="16">
        <v>6.3719546797897783E-3</v>
      </c>
    </row>
    <row r="34" spans="1:25" ht="21" x14ac:dyDescent="0.55000000000000004">
      <c r="A34" s="3" t="s">
        <v>40</v>
      </c>
      <c r="C34" s="9">
        <v>57547502</v>
      </c>
      <c r="D34" s="10"/>
      <c r="E34" s="9">
        <v>211293526944</v>
      </c>
      <c r="F34" s="10"/>
      <c r="G34" s="9">
        <v>224758815752.62</v>
      </c>
      <c r="H34" s="10"/>
      <c r="I34" s="9">
        <v>0</v>
      </c>
      <c r="J34" s="10"/>
      <c r="K34" s="9">
        <v>0</v>
      </c>
      <c r="L34" s="10"/>
      <c r="M34" s="9">
        <v>0</v>
      </c>
      <c r="N34" s="10"/>
      <c r="O34" s="9">
        <v>0</v>
      </c>
      <c r="P34" s="10"/>
      <c r="Q34" s="9">
        <v>57547502</v>
      </c>
      <c r="R34" s="10"/>
      <c r="S34" s="9">
        <v>3563</v>
      </c>
      <c r="T34" s="10"/>
      <c r="U34" s="9">
        <v>211293526944</v>
      </c>
      <c r="V34" s="10"/>
      <c r="W34" s="9">
        <v>203821751215.72501</v>
      </c>
      <c r="Y34" s="16">
        <v>2.2123924911617548E-2</v>
      </c>
    </row>
    <row r="35" spans="1:25" ht="21" x14ac:dyDescent="0.55000000000000004">
      <c r="A35" s="3" t="s">
        <v>41</v>
      </c>
      <c r="C35" s="9">
        <v>30621777</v>
      </c>
      <c r="D35" s="10"/>
      <c r="E35" s="9">
        <v>62752040095</v>
      </c>
      <c r="F35" s="10"/>
      <c r="G35" s="9">
        <v>66510476677.667297</v>
      </c>
      <c r="H35" s="10"/>
      <c r="I35" s="9">
        <v>0</v>
      </c>
      <c r="J35" s="10"/>
      <c r="K35" s="9">
        <v>0</v>
      </c>
      <c r="L35" s="10"/>
      <c r="M35" s="9">
        <v>-17611949</v>
      </c>
      <c r="N35" s="10"/>
      <c r="O35" s="9">
        <v>41846772626</v>
      </c>
      <c r="P35" s="10"/>
      <c r="Q35" s="9">
        <v>13009828</v>
      </c>
      <c r="R35" s="10"/>
      <c r="S35" s="9">
        <v>2291</v>
      </c>
      <c r="T35" s="10"/>
      <c r="U35" s="9">
        <v>26660544500</v>
      </c>
      <c r="V35" s="10"/>
      <c r="W35" s="9">
        <v>29628173128.109402</v>
      </c>
      <c r="Y35" s="16">
        <v>3.2160035601937541E-3</v>
      </c>
    </row>
    <row r="36" spans="1:25" ht="21" x14ac:dyDescent="0.55000000000000004">
      <c r="A36" s="3" t="s">
        <v>42</v>
      </c>
      <c r="C36" s="9">
        <v>2817504</v>
      </c>
      <c r="D36" s="10"/>
      <c r="E36" s="9">
        <v>41477326198</v>
      </c>
      <c r="F36" s="10"/>
      <c r="G36" s="9">
        <v>54054279128.160004</v>
      </c>
      <c r="H36" s="10"/>
      <c r="I36" s="9">
        <v>0</v>
      </c>
      <c r="J36" s="10"/>
      <c r="K36" s="9">
        <v>0</v>
      </c>
      <c r="L36" s="10"/>
      <c r="M36" s="9">
        <v>-281751</v>
      </c>
      <c r="N36" s="10"/>
      <c r="O36" s="9">
        <v>7094289185</v>
      </c>
      <c r="P36" s="10"/>
      <c r="Q36" s="9">
        <v>2535753</v>
      </c>
      <c r="R36" s="10"/>
      <c r="S36" s="9">
        <v>26070</v>
      </c>
      <c r="T36" s="10"/>
      <c r="U36" s="9">
        <v>37329584745</v>
      </c>
      <c r="V36" s="10"/>
      <c r="W36" s="9">
        <v>65713743579.775497</v>
      </c>
      <c r="Y36" s="16">
        <v>7.1329282569135219E-3</v>
      </c>
    </row>
    <row r="37" spans="1:25" ht="21" x14ac:dyDescent="0.55000000000000004">
      <c r="A37" s="3" t="s">
        <v>43</v>
      </c>
      <c r="C37" s="9">
        <v>5668701</v>
      </c>
      <c r="D37" s="10"/>
      <c r="E37" s="9">
        <v>87911844203</v>
      </c>
      <c r="F37" s="10"/>
      <c r="G37" s="9">
        <v>89257960108.151993</v>
      </c>
      <c r="H37" s="10"/>
      <c r="I37" s="9">
        <v>0</v>
      </c>
      <c r="J37" s="10"/>
      <c r="K37" s="9">
        <v>0</v>
      </c>
      <c r="L37" s="10"/>
      <c r="M37" s="9">
        <v>0</v>
      </c>
      <c r="N37" s="10"/>
      <c r="O37" s="9">
        <v>0</v>
      </c>
      <c r="P37" s="10"/>
      <c r="Q37" s="9">
        <v>5668701</v>
      </c>
      <c r="R37" s="10"/>
      <c r="S37" s="9">
        <v>16400</v>
      </c>
      <c r="T37" s="10"/>
      <c r="U37" s="9">
        <v>87911844203</v>
      </c>
      <c r="V37" s="10"/>
      <c r="W37" s="9">
        <v>92413544556.419998</v>
      </c>
      <c r="Y37" s="16">
        <v>1.0031070326830359E-2</v>
      </c>
    </row>
    <row r="38" spans="1:25" ht="21" x14ac:dyDescent="0.55000000000000004">
      <c r="A38" s="3" t="s">
        <v>44</v>
      </c>
      <c r="C38" s="9">
        <v>15856031</v>
      </c>
      <c r="D38" s="10"/>
      <c r="E38" s="9">
        <v>68699617612</v>
      </c>
      <c r="F38" s="10"/>
      <c r="G38" s="9">
        <v>66120279547.232201</v>
      </c>
      <c r="H38" s="10"/>
      <c r="I38" s="9">
        <v>10492179</v>
      </c>
      <c r="J38" s="10"/>
      <c r="K38" s="9">
        <v>44433729397</v>
      </c>
      <c r="L38" s="10"/>
      <c r="M38" s="9">
        <v>0</v>
      </c>
      <c r="N38" s="10"/>
      <c r="O38" s="9">
        <v>0</v>
      </c>
      <c r="P38" s="10"/>
      <c r="Q38" s="9">
        <v>26348210</v>
      </c>
      <c r="R38" s="10"/>
      <c r="S38" s="9">
        <v>3932</v>
      </c>
      <c r="T38" s="10"/>
      <c r="U38" s="9">
        <v>113133347009</v>
      </c>
      <c r="V38" s="10"/>
      <c r="W38" s="9">
        <v>102984734807.76601</v>
      </c>
      <c r="Y38" s="16">
        <v>1.1178524992253519E-2</v>
      </c>
    </row>
    <row r="39" spans="1:25" ht="21" x14ac:dyDescent="0.55000000000000004">
      <c r="A39" s="3" t="s">
        <v>45</v>
      </c>
      <c r="C39" s="9">
        <v>5710640</v>
      </c>
      <c r="D39" s="10"/>
      <c r="E39" s="9">
        <v>141807333150</v>
      </c>
      <c r="F39" s="10"/>
      <c r="G39" s="9">
        <v>86796157270.679993</v>
      </c>
      <c r="H39" s="10"/>
      <c r="I39" s="9">
        <v>57664</v>
      </c>
      <c r="J39" s="10"/>
      <c r="K39" s="9">
        <v>909742128</v>
      </c>
      <c r="L39" s="10"/>
      <c r="M39" s="9">
        <v>-1029876</v>
      </c>
      <c r="N39" s="10"/>
      <c r="O39" s="9">
        <v>17076480857</v>
      </c>
      <c r="P39" s="10"/>
      <c r="Q39" s="9">
        <v>4738428</v>
      </c>
      <c r="R39" s="10"/>
      <c r="S39" s="9">
        <v>15990</v>
      </c>
      <c r="T39" s="10"/>
      <c r="U39" s="9">
        <v>117236294343</v>
      </c>
      <c r="V39" s="10"/>
      <c r="W39" s="9">
        <v>75316647310.865997</v>
      </c>
      <c r="Y39" s="16">
        <v>8.1752798205367624E-3</v>
      </c>
    </row>
    <row r="40" spans="1:25" ht="21" x14ac:dyDescent="0.55000000000000004">
      <c r="A40" s="3" t="s">
        <v>46</v>
      </c>
      <c r="C40" s="9">
        <v>9107728</v>
      </c>
      <c r="D40" s="10"/>
      <c r="E40" s="9">
        <v>113752286252</v>
      </c>
      <c r="F40" s="10"/>
      <c r="G40" s="9">
        <v>178083073151.92801</v>
      </c>
      <c r="H40" s="10"/>
      <c r="I40" s="9">
        <v>0</v>
      </c>
      <c r="J40" s="10"/>
      <c r="K40" s="9">
        <v>0</v>
      </c>
      <c r="L40" s="10"/>
      <c r="M40" s="9">
        <v>-910773</v>
      </c>
      <c r="N40" s="10"/>
      <c r="O40" s="9">
        <v>17065921107</v>
      </c>
      <c r="P40" s="10"/>
      <c r="Q40" s="9">
        <v>8196955</v>
      </c>
      <c r="R40" s="10"/>
      <c r="S40" s="9">
        <v>19340</v>
      </c>
      <c r="T40" s="10"/>
      <c r="U40" s="9">
        <v>102377055128</v>
      </c>
      <c r="V40" s="10"/>
      <c r="W40" s="9">
        <v>157585861497.285</v>
      </c>
      <c r="Y40" s="16">
        <v>1.7105229182377453E-2</v>
      </c>
    </row>
    <row r="41" spans="1:25" ht="21" x14ac:dyDescent="0.55000000000000004">
      <c r="A41" s="3" t="s">
        <v>47</v>
      </c>
      <c r="C41" s="9">
        <v>24355709</v>
      </c>
      <c r="D41" s="10"/>
      <c r="E41" s="9">
        <v>55790691538</v>
      </c>
      <c r="F41" s="10"/>
      <c r="G41" s="9">
        <v>68540753656.535004</v>
      </c>
      <c r="H41" s="10"/>
      <c r="I41" s="9">
        <v>0</v>
      </c>
      <c r="J41" s="10"/>
      <c r="K41" s="9">
        <v>0</v>
      </c>
      <c r="L41" s="10"/>
      <c r="M41" s="9">
        <v>-2435571</v>
      </c>
      <c r="N41" s="10"/>
      <c r="O41" s="9">
        <v>6924342452</v>
      </c>
      <c r="P41" s="10"/>
      <c r="Q41" s="9">
        <v>21920138</v>
      </c>
      <c r="R41" s="10"/>
      <c r="S41" s="9">
        <v>2880</v>
      </c>
      <c r="T41" s="10"/>
      <c r="U41" s="9">
        <v>50211622154</v>
      </c>
      <c r="V41" s="10"/>
      <c r="W41" s="9">
        <v>62754373955.232002</v>
      </c>
      <c r="Y41" s="16">
        <v>6.8117021317889975E-3</v>
      </c>
    </row>
    <row r="42" spans="1:25" ht="21" x14ac:dyDescent="0.55000000000000004">
      <c r="A42" s="3" t="s">
        <v>48</v>
      </c>
      <c r="C42" s="9">
        <v>8717239</v>
      </c>
      <c r="D42" s="10"/>
      <c r="E42" s="9">
        <v>79673000969</v>
      </c>
      <c r="F42" s="10"/>
      <c r="G42" s="9">
        <v>62390674281.239998</v>
      </c>
      <c r="H42" s="10"/>
      <c r="I42" s="9">
        <v>0</v>
      </c>
      <c r="J42" s="10"/>
      <c r="K42" s="9">
        <v>0</v>
      </c>
      <c r="L42" s="10"/>
      <c r="M42" s="9">
        <v>-260075</v>
      </c>
      <c r="N42" s="10"/>
      <c r="O42" s="9">
        <v>2258918947</v>
      </c>
      <c r="P42" s="10"/>
      <c r="Q42" s="9">
        <v>8457164</v>
      </c>
      <c r="R42" s="10"/>
      <c r="S42" s="9">
        <v>8420</v>
      </c>
      <c r="T42" s="10"/>
      <c r="U42" s="9">
        <v>77295991950</v>
      </c>
      <c r="V42" s="10"/>
      <c r="W42" s="9">
        <v>70785625420.764008</v>
      </c>
      <c r="Y42" s="16">
        <v>7.6834579837033942E-3</v>
      </c>
    </row>
    <row r="43" spans="1:25" ht="21" x14ac:dyDescent="0.55000000000000004">
      <c r="A43" s="3" t="s">
        <v>49</v>
      </c>
      <c r="C43" s="9">
        <v>221848083</v>
      </c>
      <c r="D43" s="10"/>
      <c r="E43" s="9">
        <v>246184711059</v>
      </c>
      <c r="F43" s="10"/>
      <c r="G43" s="9">
        <v>313149883406.73297</v>
      </c>
      <c r="H43" s="10"/>
      <c r="I43" s="9">
        <v>0</v>
      </c>
      <c r="J43" s="10"/>
      <c r="K43" s="9">
        <v>0</v>
      </c>
      <c r="L43" s="10"/>
      <c r="M43" s="9">
        <v>-22184809</v>
      </c>
      <c r="N43" s="10"/>
      <c r="O43" s="9">
        <v>29947715643</v>
      </c>
      <c r="P43" s="10"/>
      <c r="Q43" s="9">
        <v>199663274</v>
      </c>
      <c r="R43" s="10"/>
      <c r="S43" s="9">
        <v>1356</v>
      </c>
      <c r="T43" s="10"/>
      <c r="U43" s="9">
        <v>221566239161</v>
      </c>
      <c r="V43" s="10"/>
      <c r="W43" s="9">
        <v>269132476316.71301</v>
      </c>
      <c r="Y43" s="16">
        <v>2.9213107344007897E-2</v>
      </c>
    </row>
    <row r="44" spans="1:25" ht="21" x14ac:dyDescent="0.55000000000000004">
      <c r="A44" s="3" t="s">
        <v>50</v>
      </c>
      <c r="C44" s="9">
        <v>3732565</v>
      </c>
      <c r="D44" s="10"/>
      <c r="E44" s="9">
        <v>111664505155</v>
      </c>
      <c r="F44" s="10"/>
      <c r="G44" s="9">
        <v>96877401380.707504</v>
      </c>
      <c r="H44" s="10"/>
      <c r="I44" s="9">
        <v>0</v>
      </c>
      <c r="J44" s="10"/>
      <c r="K44" s="9">
        <v>0</v>
      </c>
      <c r="L44" s="10"/>
      <c r="M44" s="9">
        <v>0</v>
      </c>
      <c r="N44" s="10"/>
      <c r="O44" s="9">
        <v>0</v>
      </c>
      <c r="P44" s="10"/>
      <c r="Q44" s="9">
        <v>3732565</v>
      </c>
      <c r="R44" s="10"/>
      <c r="S44" s="9">
        <v>27940</v>
      </c>
      <c r="T44" s="10"/>
      <c r="U44" s="9">
        <v>111664505155</v>
      </c>
      <c r="V44" s="10"/>
      <c r="W44" s="9">
        <v>103667353296.705</v>
      </c>
      <c r="Y44" s="16">
        <v>1.1252620127353129E-2</v>
      </c>
    </row>
    <row r="45" spans="1:25" ht="21" x14ac:dyDescent="0.55000000000000004">
      <c r="A45" s="3" t="s">
        <v>51</v>
      </c>
      <c r="C45" s="9">
        <v>12802104</v>
      </c>
      <c r="D45" s="10"/>
      <c r="E45" s="9">
        <v>92831625178</v>
      </c>
      <c r="F45" s="10"/>
      <c r="G45" s="9">
        <v>144948359570.86801</v>
      </c>
      <c r="H45" s="10"/>
      <c r="I45" s="9">
        <v>0</v>
      </c>
      <c r="J45" s="10"/>
      <c r="K45" s="9">
        <v>0</v>
      </c>
      <c r="L45" s="10"/>
      <c r="M45" s="9">
        <v>-1280211</v>
      </c>
      <c r="N45" s="10"/>
      <c r="O45" s="9">
        <v>15258399067</v>
      </c>
      <c r="P45" s="10"/>
      <c r="Q45" s="9">
        <v>11521893</v>
      </c>
      <c r="R45" s="10"/>
      <c r="S45" s="9">
        <v>11920</v>
      </c>
      <c r="T45" s="10"/>
      <c r="U45" s="9">
        <v>83548458313</v>
      </c>
      <c r="V45" s="10"/>
      <c r="W45" s="9">
        <v>136523785820.868</v>
      </c>
      <c r="Y45" s="16">
        <v>1.4819036575511528E-2</v>
      </c>
    </row>
    <row r="46" spans="1:25" ht="21" x14ac:dyDescent="0.55000000000000004">
      <c r="A46" s="3" t="s">
        <v>52</v>
      </c>
      <c r="C46" s="9">
        <v>6140874</v>
      </c>
      <c r="D46" s="10"/>
      <c r="E46" s="9">
        <v>39054988157</v>
      </c>
      <c r="F46" s="10"/>
      <c r="G46" s="9">
        <v>36687058156.196999</v>
      </c>
      <c r="H46" s="10"/>
      <c r="I46" s="9">
        <v>0</v>
      </c>
      <c r="J46" s="10"/>
      <c r="K46" s="9">
        <v>0</v>
      </c>
      <c r="L46" s="10"/>
      <c r="M46" s="9">
        <v>0</v>
      </c>
      <c r="N46" s="10"/>
      <c r="O46" s="9">
        <v>0</v>
      </c>
      <c r="P46" s="10"/>
      <c r="Q46" s="9">
        <v>6140874</v>
      </c>
      <c r="R46" s="10"/>
      <c r="S46" s="9">
        <v>7180</v>
      </c>
      <c r="T46" s="10"/>
      <c r="U46" s="9">
        <v>39054988157</v>
      </c>
      <c r="V46" s="10"/>
      <c r="W46" s="9">
        <v>43829131041.846001</v>
      </c>
      <c r="Y46" s="16">
        <v>4.7574530114057609E-3</v>
      </c>
    </row>
    <row r="47" spans="1:25" ht="21" x14ac:dyDescent="0.55000000000000004">
      <c r="A47" s="3" t="s">
        <v>53</v>
      </c>
      <c r="C47" s="9">
        <v>5569357</v>
      </c>
      <c r="D47" s="10"/>
      <c r="E47" s="9">
        <v>86003231940</v>
      </c>
      <c r="F47" s="10"/>
      <c r="G47" s="9">
        <v>127000871334.99899</v>
      </c>
      <c r="H47" s="10"/>
      <c r="I47" s="9">
        <v>0</v>
      </c>
      <c r="J47" s="10"/>
      <c r="K47" s="9">
        <v>0</v>
      </c>
      <c r="L47" s="10"/>
      <c r="M47" s="9">
        <v>-556936</v>
      </c>
      <c r="N47" s="10"/>
      <c r="O47" s="9">
        <v>13298006010</v>
      </c>
      <c r="P47" s="10"/>
      <c r="Q47" s="9">
        <v>5012421</v>
      </c>
      <c r="R47" s="10"/>
      <c r="S47" s="9">
        <v>23320</v>
      </c>
      <c r="T47" s="10"/>
      <c r="U47" s="9">
        <v>77402904114</v>
      </c>
      <c r="V47" s="10"/>
      <c r="W47" s="9">
        <v>116194164256.56599</v>
      </c>
      <c r="Y47" s="16">
        <v>1.2612348534183786E-2</v>
      </c>
    </row>
    <row r="48" spans="1:25" ht="21" x14ac:dyDescent="0.55000000000000004">
      <c r="A48" s="3" t="s">
        <v>54</v>
      </c>
      <c r="C48" s="9">
        <v>28842490</v>
      </c>
      <c r="D48" s="10"/>
      <c r="E48" s="9">
        <v>185254650755</v>
      </c>
      <c r="F48" s="10"/>
      <c r="G48" s="9">
        <v>303911298155.70001</v>
      </c>
      <c r="H48" s="10"/>
      <c r="I48" s="9">
        <v>0</v>
      </c>
      <c r="J48" s="10"/>
      <c r="K48" s="9">
        <v>0</v>
      </c>
      <c r="L48" s="10"/>
      <c r="M48" s="9">
        <v>-4169062</v>
      </c>
      <c r="N48" s="10"/>
      <c r="O48" s="9">
        <v>49026549684</v>
      </c>
      <c r="P48" s="10"/>
      <c r="Q48" s="9">
        <v>24673428</v>
      </c>
      <c r="R48" s="10"/>
      <c r="S48" s="9">
        <v>10670</v>
      </c>
      <c r="T48" s="10"/>
      <c r="U48" s="9">
        <v>158476861292</v>
      </c>
      <c r="V48" s="10"/>
      <c r="W48" s="9">
        <v>261699047173.27802</v>
      </c>
      <c r="Y48" s="16">
        <v>2.840624238860319E-2</v>
      </c>
    </row>
    <row r="49" spans="1:25" ht="21" x14ac:dyDescent="0.55000000000000004">
      <c r="A49" s="3" t="s">
        <v>55</v>
      </c>
      <c r="C49" s="9">
        <v>1350064</v>
      </c>
      <c r="D49" s="10"/>
      <c r="E49" s="9">
        <v>32382577324</v>
      </c>
      <c r="F49" s="10"/>
      <c r="G49" s="9">
        <v>52500257383.103996</v>
      </c>
      <c r="H49" s="10"/>
      <c r="I49" s="9">
        <v>0</v>
      </c>
      <c r="J49" s="10"/>
      <c r="K49" s="9">
        <v>0</v>
      </c>
      <c r="L49" s="10"/>
      <c r="M49" s="9">
        <v>-135007</v>
      </c>
      <c r="N49" s="10"/>
      <c r="O49" s="9">
        <v>6080321160</v>
      </c>
      <c r="P49" s="10"/>
      <c r="Q49" s="9">
        <v>1215057</v>
      </c>
      <c r="R49" s="10"/>
      <c r="S49" s="9">
        <v>46190</v>
      </c>
      <c r="T49" s="10"/>
      <c r="U49" s="9">
        <v>29144305200</v>
      </c>
      <c r="V49" s="10"/>
      <c r="W49" s="9">
        <v>55789548107.161499</v>
      </c>
      <c r="Y49" s="16">
        <v>6.0557019347240795E-3</v>
      </c>
    </row>
    <row r="50" spans="1:25" ht="21" x14ac:dyDescent="0.55000000000000004">
      <c r="A50" s="3" t="s">
        <v>56</v>
      </c>
      <c r="C50" s="9">
        <v>3550001</v>
      </c>
      <c r="D50" s="10"/>
      <c r="E50" s="9">
        <v>90009210091</v>
      </c>
      <c r="F50" s="10"/>
      <c r="G50" s="9">
        <v>178667118153.75101</v>
      </c>
      <c r="H50" s="10"/>
      <c r="I50" s="9">
        <v>0</v>
      </c>
      <c r="J50" s="10"/>
      <c r="K50" s="9">
        <v>0</v>
      </c>
      <c r="L50" s="10"/>
      <c r="M50" s="9">
        <v>-499255</v>
      </c>
      <c r="N50" s="10"/>
      <c r="O50" s="9">
        <v>26547699426</v>
      </c>
      <c r="P50" s="10"/>
      <c r="Q50" s="9">
        <v>3050746</v>
      </c>
      <c r="R50" s="10"/>
      <c r="S50" s="9">
        <v>55790</v>
      </c>
      <c r="T50" s="10"/>
      <c r="U50" s="9">
        <v>77350749378</v>
      </c>
      <c r="V50" s="10"/>
      <c r="W50" s="9">
        <v>169188422679.927</v>
      </c>
      <c r="Y50" s="16">
        <v>1.8364634475758212E-2</v>
      </c>
    </row>
    <row r="51" spans="1:25" ht="21" x14ac:dyDescent="0.55000000000000004">
      <c r="A51" s="3" t="s">
        <v>57</v>
      </c>
      <c r="C51" s="9">
        <v>10927983</v>
      </c>
      <c r="D51" s="10"/>
      <c r="E51" s="9">
        <v>74193350885</v>
      </c>
      <c r="F51" s="10"/>
      <c r="G51" s="9">
        <v>79082359728.371994</v>
      </c>
      <c r="H51" s="10"/>
      <c r="I51" s="9">
        <v>9663606</v>
      </c>
      <c r="J51" s="10"/>
      <c r="K51" s="9">
        <v>73578021579</v>
      </c>
      <c r="L51" s="10"/>
      <c r="M51" s="9">
        <v>0</v>
      </c>
      <c r="N51" s="10"/>
      <c r="O51" s="9">
        <v>0</v>
      </c>
      <c r="P51" s="10"/>
      <c r="Q51" s="9">
        <v>20591589</v>
      </c>
      <c r="R51" s="10"/>
      <c r="S51" s="9">
        <v>8640</v>
      </c>
      <c r="T51" s="10"/>
      <c r="U51" s="9">
        <v>147771372464</v>
      </c>
      <c r="V51" s="10"/>
      <c r="W51" s="9">
        <v>176852756552.68799</v>
      </c>
      <c r="Y51" s="16">
        <v>1.9196563090281119E-2</v>
      </c>
    </row>
    <row r="52" spans="1:25" ht="21" x14ac:dyDescent="0.55000000000000004">
      <c r="A52" s="3" t="s">
        <v>58</v>
      </c>
      <c r="C52" s="9">
        <v>21531487</v>
      </c>
      <c r="D52" s="10"/>
      <c r="E52" s="9">
        <v>97565154217</v>
      </c>
      <c r="F52" s="10"/>
      <c r="G52" s="9">
        <v>97770615411.934799</v>
      </c>
      <c r="H52" s="10"/>
      <c r="I52" s="9">
        <v>0</v>
      </c>
      <c r="J52" s="10"/>
      <c r="K52" s="9">
        <v>0</v>
      </c>
      <c r="L52" s="10"/>
      <c r="M52" s="9">
        <v>0</v>
      </c>
      <c r="N52" s="10"/>
      <c r="O52" s="9">
        <v>0</v>
      </c>
      <c r="P52" s="10"/>
      <c r="Q52" s="9">
        <v>21531487</v>
      </c>
      <c r="R52" s="10"/>
      <c r="S52" s="9">
        <v>5050</v>
      </c>
      <c r="T52" s="10"/>
      <c r="U52" s="9">
        <v>97565154217</v>
      </c>
      <c r="V52" s="10"/>
      <c r="W52" s="9">
        <v>108087041994.367</v>
      </c>
      <c r="Y52" s="16">
        <v>1.1732357252054347E-2</v>
      </c>
    </row>
    <row r="53" spans="1:25" ht="21" x14ac:dyDescent="0.55000000000000004">
      <c r="A53" s="3" t="s">
        <v>59</v>
      </c>
      <c r="C53" s="9">
        <v>51009479</v>
      </c>
      <c r="D53" s="10"/>
      <c r="E53" s="9">
        <v>340631020914</v>
      </c>
      <c r="F53" s="10"/>
      <c r="G53" s="9">
        <v>463959649289.54199</v>
      </c>
      <c r="H53" s="10"/>
      <c r="I53" s="9">
        <v>0</v>
      </c>
      <c r="J53" s="10"/>
      <c r="K53" s="9">
        <v>0</v>
      </c>
      <c r="L53" s="10"/>
      <c r="M53" s="9">
        <v>-11855253</v>
      </c>
      <c r="N53" s="10"/>
      <c r="O53" s="9">
        <v>124447835290</v>
      </c>
      <c r="P53" s="10"/>
      <c r="Q53" s="9">
        <v>39154226</v>
      </c>
      <c r="R53" s="10"/>
      <c r="S53" s="9">
        <v>10610</v>
      </c>
      <c r="T53" s="10"/>
      <c r="U53" s="9">
        <v>261464030569</v>
      </c>
      <c r="V53" s="10"/>
      <c r="W53" s="9">
        <v>412954551149.73297</v>
      </c>
      <c r="Y53" s="16">
        <v>4.4824340027761263E-2</v>
      </c>
    </row>
    <row r="54" spans="1:25" ht="21" x14ac:dyDescent="0.55000000000000004">
      <c r="A54" s="3" t="s">
        <v>60</v>
      </c>
      <c r="C54" s="9">
        <v>40988609</v>
      </c>
      <c r="D54" s="10"/>
      <c r="E54" s="9">
        <v>132957128605</v>
      </c>
      <c r="F54" s="10"/>
      <c r="G54" s="9">
        <v>55575807323.077797</v>
      </c>
      <c r="H54" s="10"/>
      <c r="I54" s="9">
        <v>0</v>
      </c>
      <c r="J54" s="10"/>
      <c r="K54" s="9">
        <v>0</v>
      </c>
      <c r="L54" s="10"/>
      <c r="M54" s="9">
        <v>-700775</v>
      </c>
      <c r="N54" s="10"/>
      <c r="O54" s="9">
        <v>986413964</v>
      </c>
      <c r="P54" s="10"/>
      <c r="Q54" s="9">
        <v>40287834</v>
      </c>
      <c r="R54" s="10"/>
      <c r="S54" s="9">
        <v>1398</v>
      </c>
      <c r="T54" s="10"/>
      <c r="U54" s="9">
        <v>130683984086</v>
      </c>
      <c r="V54" s="10"/>
      <c r="W54" s="9">
        <v>55987273700.004601</v>
      </c>
      <c r="Y54" s="16">
        <v>6.0771641493457956E-3</v>
      </c>
    </row>
    <row r="55" spans="1:25" ht="21" x14ac:dyDescent="0.55000000000000004">
      <c r="A55" s="3" t="s">
        <v>61</v>
      </c>
      <c r="C55" s="9">
        <v>4181410</v>
      </c>
      <c r="D55" s="10"/>
      <c r="E55" s="9">
        <v>41438821332</v>
      </c>
      <c r="F55" s="10"/>
      <c r="G55" s="9">
        <v>51624110182.410004</v>
      </c>
      <c r="H55" s="10"/>
      <c r="I55" s="9">
        <v>0</v>
      </c>
      <c r="J55" s="10"/>
      <c r="K55" s="9">
        <v>0</v>
      </c>
      <c r="L55" s="10"/>
      <c r="M55" s="9">
        <v>0</v>
      </c>
      <c r="N55" s="10"/>
      <c r="O55" s="9">
        <v>0</v>
      </c>
      <c r="P55" s="10"/>
      <c r="Q55" s="9">
        <v>4181410</v>
      </c>
      <c r="R55" s="10"/>
      <c r="S55" s="9">
        <v>12420</v>
      </c>
      <c r="T55" s="10"/>
      <c r="U55" s="9">
        <v>41438821332</v>
      </c>
      <c r="V55" s="10"/>
      <c r="W55" s="9">
        <v>51624110182.410004</v>
      </c>
      <c r="Y55" s="16">
        <v>5.6035625760858139E-3</v>
      </c>
    </row>
    <row r="56" spans="1:25" ht="21" x14ac:dyDescent="0.55000000000000004">
      <c r="A56" s="3" t="s">
        <v>62</v>
      </c>
      <c r="C56" s="9">
        <v>996761</v>
      </c>
      <c r="D56" s="10"/>
      <c r="E56" s="9">
        <v>17842705877</v>
      </c>
      <c r="F56" s="10"/>
      <c r="G56" s="9">
        <v>10284818223.879</v>
      </c>
      <c r="H56" s="10"/>
      <c r="I56" s="9">
        <v>0</v>
      </c>
      <c r="J56" s="10"/>
      <c r="K56" s="9">
        <v>0</v>
      </c>
      <c r="L56" s="10"/>
      <c r="M56" s="9">
        <v>0</v>
      </c>
      <c r="N56" s="10"/>
      <c r="O56" s="9">
        <v>0</v>
      </c>
      <c r="P56" s="10"/>
      <c r="Q56" s="9">
        <v>996761</v>
      </c>
      <c r="R56" s="10"/>
      <c r="S56" s="9">
        <v>10170</v>
      </c>
      <c r="T56" s="10"/>
      <c r="U56" s="9">
        <v>17842705877</v>
      </c>
      <c r="V56" s="10"/>
      <c r="W56" s="9">
        <v>10076743866.748501</v>
      </c>
      <c r="Y56" s="16">
        <v>1.0937847571802569E-3</v>
      </c>
    </row>
    <row r="57" spans="1:25" ht="21" x14ac:dyDescent="0.55000000000000004">
      <c r="A57" s="3" t="s">
        <v>63</v>
      </c>
      <c r="C57" s="9">
        <v>480403</v>
      </c>
      <c r="D57" s="10"/>
      <c r="E57" s="9">
        <v>1786743410</v>
      </c>
      <c r="F57" s="10"/>
      <c r="G57" s="9">
        <v>1729666548.9872999</v>
      </c>
      <c r="H57" s="10"/>
      <c r="I57" s="9">
        <v>0</v>
      </c>
      <c r="J57" s="10"/>
      <c r="K57" s="9">
        <v>0</v>
      </c>
      <c r="L57" s="10"/>
      <c r="M57" s="9">
        <v>0</v>
      </c>
      <c r="N57" s="10"/>
      <c r="O57" s="9">
        <v>0</v>
      </c>
      <c r="P57" s="10"/>
      <c r="Q57" s="9">
        <v>480403</v>
      </c>
      <c r="R57" s="10"/>
      <c r="S57" s="9">
        <v>4042</v>
      </c>
      <c r="T57" s="10"/>
      <c r="U57" s="9">
        <v>1786743410</v>
      </c>
      <c r="V57" s="10"/>
      <c r="W57" s="9">
        <v>1930235281.8903</v>
      </c>
      <c r="Y57" s="16">
        <v>2.0951826870085912E-4</v>
      </c>
    </row>
    <row r="58" spans="1:25" ht="21" x14ac:dyDescent="0.55000000000000004">
      <c r="A58" s="3" t="s">
        <v>64</v>
      </c>
      <c r="C58" s="9">
        <v>34654664</v>
      </c>
      <c r="D58" s="10"/>
      <c r="E58" s="9">
        <v>124707752513</v>
      </c>
      <c r="F58" s="10"/>
      <c r="G58" s="9">
        <v>113059874434.87399</v>
      </c>
      <c r="H58" s="10"/>
      <c r="I58" s="9">
        <v>0</v>
      </c>
      <c r="J58" s="10"/>
      <c r="K58" s="9">
        <v>0</v>
      </c>
      <c r="L58" s="10"/>
      <c r="M58" s="9">
        <v>-3465467</v>
      </c>
      <c r="N58" s="10"/>
      <c r="O58" s="9">
        <v>9728249302</v>
      </c>
      <c r="P58" s="10"/>
      <c r="Q58" s="9">
        <v>31189197</v>
      </c>
      <c r="R58" s="10"/>
      <c r="S58" s="9">
        <v>2836</v>
      </c>
      <c r="T58" s="10"/>
      <c r="U58" s="9">
        <v>112236975098</v>
      </c>
      <c r="V58" s="10"/>
      <c r="W58" s="9">
        <v>87926269943.982605</v>
      </c>
      <c r="Y58" s="16">
        <v>9.5439970581962432E-3</v>
      </c>
    </row>
    <row r="59" spans="1:25" ht="21" x14ac:dyDescent="0.55000000000000004">
      <c r="A59" s="3" t="s">
        <v>65</v>
      </c>
      <c r="C59" s="9">
        <v>4170765</v>
      </c>
      <c r="D59" s="10"/>
      <c r="E59" s="9">
        <v>28665869437</v>
      </c>
      <c r="F59" s="10"/>
      <c r="G59" s="9">
        <v>23590449515.5425</v>
      </c>
      <c r="H59" s="10"/>
      <c r="I59" s="9">
        <v>0</v>
      </c>
      <c r="J59" s="10"/>
      <c r="K59" s="9">
        <v>0</v>
      </c>
      <c r="L59" s="10"/>
      <c r="M59" s="9">
        <v>-402056</v>
      </c>
      <c r="N59" s="10"/>
      <c r="O59" s="9">
        <v>2138201197</v>
      </c>
      <c r="P59" s="10"/>
      <c r="Q59" s="9">
        <v>3768709</v>
      </c>
      <c r="R59" s="10"/>
      <c r="S59" s="9">
        <v>5360</v>
      </c>
      <c r="T59" s="10"/>
      <c r="U59" s="9">
        <v>25902519116</v>
      </c>
      <c r="V59" s="10"/>
      <c r="W59" s="9">
        <v>20080088572.571999</v>
      </c>
      <c r="Y59" s="16">
        <v>2.1796023689739461E-3</v>
      </c>
    </row>
    <row r="60" spans="1:25" ht="21" x14ac:dyDescent="0.55000000000000004">
      <c r="A60" s="3" t="s">
        <v>66</v>
      </c>
      <c r="C60" s="9">
        <v>17961694</v>
      </c>
      <c r="D60" s="10"/>
      <c r="E60" s="9">
        <v>79277124459</v>
      </c>
      <c r="F60" s="10"/>
      <c r="G60" s="9">
        <v>85381758424.787399</v>
      </c>
      <c r="H60" s="10"/>
      <c r="I60" s="9">
        <v>0</v>
      </c>
      <c r="J60" s="10"/>
      <c r="K60" s="9">
        <v>0</v>
      </c>
      <c r="L60" s="10"/>
      <c r="M60" s="9">
        <v>-1796170</v>
      </c>
      <c r="N60" s="10"/>
      <c r="O60" s="9">
        <v>8279283713</v>
      </c>
      <c r="P60" s="10"/>
      <c r="Q60" s="9">
        <v>16165524</v>
      </c>
      <c r="R60" s="10"/>
      <c r="S60" s="9">
        <v>4635</v>
      </c>
      <c r="T60" s="10"/>
      <c r="U60" s="9">
        <v>71349409366</v>
      </c>
      <c r="V60" s="10"/>
      <c r="W60" s="9">
        <v>74481386877.746994</v>
      </c>
      <c r="Y60" s="16">
        <v>8.0846160960139982E-3</v>
      </c>
    </row>
    <row r="61" spans="1:25" ht="21" x14ac:dyDescent="0.55000000000000004">
      <c r="A61" s="3" t="s">
        <v>67</v>
      </c>
      <c r="C61" s="9">
        <v>146317791</v>
      </c>
      <c r="D61" s="10"/>
      <c r="E61" s="9">
        <v>579396051302</v>
      </c>
      <c r="F61" s="10"/>
      <c r="G61" s="9">
        <v>842139288831.15503</v>
      </c>
      <c r="H61" s="10"/>
      <c r="I61" s="9">
        <v>0</v>
      </c>
      <c r="J61" s="10"/>
      <c r="K61" s="9">
        <v>0</v>
      </c>
      <c r="L61" s="10"/>
      <c r="M61" s="9">
        <v>-14631780</v>
      </c>
      <c r="N61" s="10"/>
      <c r="O61" s="9">
        <v>82323120873</v>
      </c>
      <c r="P61" s="10"/>
      <c r="Q61" s="9">
        <v>131686011</v>
      </c>
      <c r="R61" s="10"/>
      <c r="S61" s="9">
        <v>5690</v>
      </c>
      <c r="T61" s="10"/>
      <c r="U61" s="9">
        <v>521456442598</v>
      </c>
      <c r="V61" s="10"/>
      <c r="W61" s="9">
        <v>744835106844.58899</v>
      </c>
      <c r="Y61" s="16">
        <v>8.0848466255818222E-2</v>
      </c>
    </row>
    <row r="62" spans="1:25" ht="21" x14ac:dyDescent="0.55000000000000004">
      <c r="A62" s="3" t="s">
        <v>68</v>
      </c>
      <c r="C62" s="9">
        <v>4675053</v>
      </c>
      <c r="D62" s="10"/>
      <c r="E62" s="9">
        <v>45066839886</v>
      </c>
      <c r="F62" s="10"/>
      <c r="G62" s="9">
        <v>44799359230.026001</v>
      </c>
      <c r="H62" s="10"/>
      <c r="I62" s="9">
        <v>1520676</v>
      </c>
      <c r="J62" s="10"/>
      <c r="K62" s="9">
        <v>13902533281</v>
      </c>
      <c r="L62" s="10"/>
      <c r="M62" s="9">
        <v>-379362</v>
      </c>
      <c r="N62" s="10"/>
      <c r="O62" s="9">
        <v>3122427727</v>
      </c>
      <c r="P62" s="10"/>
      <c r="Q62" s="9">
        <v>5816367</v>
      </c>
      <c r="R62" s="10"/>
      <c r="S62" s="9">
        <v>8280</v>
      </c>
      <c r="T62" s="10"/>
      <c r="U62" s="9">
        <v>55358702116</v>
      </c>
      <c r="V62" s="10"/>
      <c r="W62" s="9">
        <v>47872969623.377998</v>
      </c>
      <c r="Y62" s="16">
        <v>5.1963933138949956E-3</v>
      </c>
    </row>
    <row r="63" spans="1:25" ht="21" x14ac:dyDescent="0.55000000000000004">
      <c r="A63" s="3" t="s">
        <v>69</v>
      </c>
      <c r="C63" s="9">
        <v>8256222</v>
      </c>
      <c r="D63" s="10"/>
      <c r="E63" s="9">
        <v>89288826449</v>
      </c>
      <c r="F63" s="10"/>
      <c r="G63" s="9">
        <v>119741552220.069</v>
      </c>
      <c r="H63" s="10"/>
      <c r="I63" s="9">
        <v>0</v>
      </c>
      <c r="J63" s="10"/>
      <c r="K63" s="9">
        <v>0</v>
      </c>
      <c r="L63" s="10"/>
      <c r="M63" s="9">
        <v>0</v>
      </c>
      <c r="N63" s="10"/>
      <c r="O63" s="9">
        <v>0</v>
      </c>
      <c r="P63" s="10"/>
      <c r="Q63" s="9">
        <v>8256222</v>
      </c>
      <c r="R63" s="10"/>
      <c r="S63" s="9">
        <v>13620</v>
      </c>
      <c r="T63" s="10"/>
      <c r="U63" s="9">
        <v>89288826449</v>
      </c>
      <c r="V63" s="10"/>
      <c r="W63" s="9">
        <v>111780667665.342</v>
      </c>
      <c r="Y63" s="16">
        <v>1.2133283534498971E-2</v>
      </c>
    </row>
    <row r="64" spans="1:25" ht="21" x14ac:dyDescent="0.55000000000000004">
      <c r="A64" s="3" t="s">
        <v>70</v>
      </c>
      <c r="C64" s="9">
        <v>7015884</v>
      </c>
      <c r="D64" s="10"/>
      <c r="E64" s="9">
        <v>102069622299</v>
      </c>
      <c r="F64" s="10"/>
      <c r="G64" s="9">
        <v>119118302492.616</v>
      </c>
      <c r="H64" s="10"/>
      <c r="I64" s="9">
        <v>0</v>
      </c>
      <c r="J64" s="10"/>
      <c r="K64" s="9">
        <v>0</v>
      </c>
      <c r="L64" s="10"/>
      <c r="M64" s="9">
        <v>-53015</v>
      </c>
      <c r="N64" s="10"/>
      <c r="O64" s="9">
        <v>847408974</v>
      </c>
      <c r="P64" s="10"/>
      <c r="Q64" s="9">
        <v>6962869</v>
      </c>
      <c r="R64" s="10"/>
      <c r="S64" s="9">
        <v>16360</v>
      </c>
      <c r="T64" s="10"/>
      <c r="U64" s="9">
        <v>101298340872</v>
      </c>
      <c r="V64" s="10"/>
      <c r="W64" s="9">
        <v>113234757245.802</v>
      </c>
      <c r="Y64" s="16">
        <v>1.2291118350954915E-2</v>
      </c>
    </row>
    <row r="65" spans="1:25" ht="21" x14ac:dyDescent="0.55000000000000004">
      <c r="A65" s="3" t="s">
        <v>71</v>
      </c>
      <c r="C65" s="9">
        <v>4838122</v>
      </c>
      <c r="D65" s="10"/>
      <c r="E65" s="9">
        <v>160349872802</v>
      </c>
      <c r="F65" s="10"/>
      <c r="G65" s="9">
        <v>290339564460.41699</v>
      </c>
      <c r="H65" s="10"/>
      <c r="I65" s="9">
        <v>0</v>
      </c>
      <c r="J65" s="10"/>
      <c r="K65" s="9">
        <v>0</v>
      </c>
      <c r="L65" s="10"/>
      <c r="M65" s="9">
        <v>-483813</v>
      </c>
      <c r="N65" s="10"/>
      <c r="O65" s="9">
        <v>30000682448</v>
      </c>
      <c r="P65" s="10"/>
      <c r="Q65" s="9">
        <v>4354309</v>
      </c>
      <c r="R65" s="10"/>
      <c r="S65" s="9">
        <v>61530</v>
      </c>
      <c r="T65" s="10"/>
      <c r="U65" s="9">
        <v>144314859008</v>
      </c>
      <c r="V65" s="10"/>
      <c r="W65" s="9">
        <v>266326505005.01801</v>
      </c>
      <c r="Y65" s="16">
        <v>2.890853190868849E-2</v>
      </c>
    </row>
    <row r="66" spans="1:25" ht="21" x14ac:dyDescent="0.55000000000000004">
      <c r="A66" s="3" t="s">
        <v>72</v>
      </c>
      <c r="C66" s="9">
        <v>6169382</v>
      </c>
      <c r="D66" s="10"/>
      <c r="E66" s="9">
        <v>61925522580</v>
      </c>
      <c r="F66" s="10"/>
      <c r="G66" s="9">
        <v>56727236138.175003</v>
      </c>
      <c r="H66" s="10"/>
      <c r="I66" s="9">
        <v>0</v>
      </c>
      <c r="J66" s="10"/>
      <c r="K66" s="9">
        <v>0</v>
      </c>
      <c r="L66" s="10"/>
      <c r="M66" s="9">
        <v>0</v>
      </c>
      <c r="N66" s="10"/>
      <c r="O66" s="9">
        <v>0</v>
      </c>
      <c r="P66" s="10"/>
      <c r="Q66" s="9">
        <v>6169382</v>
      </c>
      <c r="R66" s="10"/>
      <c r="S66" s="9">
        <v>9250</v>
      </c>
      <c r="T66" s="10"/>
      <c r="U66" s="9">
        <v>61925522580</v>
      </c>
      <c r="V66" s="10"/>
      <c r="W66" s="9">
        <v>56727236138.175003</v>
      </c>
      <c r="Y66" s="16">
        <v>6.1574837095588388E-3</v>
      </c>
    </row>
    <row r="67" spans="1:25" ht="21" x14ac:dyDescent="0.55000000000000004">
      <c r="A67" s="3" t="s">
        <v>73</v>
      </c>
      <c r="C67" s="9">
        <v>11992777</v>
      </c>
      <c r="D67" s="10"/>
      <c r="E67" s="9">
        <v>90455373702</v>
      </c>
      <c r="F67" s="10"/>
      <c r="G67" s="9">
        <v>111942133582.62199</v>
      </c>
      <c r="H67" s="10"/>
      <c r="I67" s="9">
        <v>0</v>
      </c>
      <c r="J67" s="10"/>
      <c r="K67" s="9">
        <v>0</v>
      </c>
      <c r="L67" s="10"/>
      <c r="M67" s="9">
        <v>0</v>
      </c>
      <c r="N67" s="10"/>
      <c r="O67" s="9">
        <v>0</v>
      </c>
      <c r="P67" s="10"/>
      <c r="Q67" s="9">
        <v>11992777</v>
      </c>
      <c r="R67" s="10"/>
      <c r="S67" s="9">
        <v>9430</v>
      </c>
      <c r="T67" s="10"/>
      <c r="U67" s="9">
        <v>90455373702</v>
      </c>
      <c r="V67" s="10"/>
      <c r="W67" s="9">
        <v>112418990381.69501</v>
      </c>
      <c r="Y67" s="16">
        <v>1.2202570564768016E-2</v>
      </c>
    </row>
    <row r="68" spans="1:25" ht="21" x14ac:dyDescent="0.55000000000000004">
      <c r="A68" s="3" t="s">
        <v>74</v>
      </c>
      <c r="C68" s="9">
        <v>6428030</v>
      </c>
      <c r="D68" s="10"/>
      <c r="E68" s="9">
        <v>130710188887</v>
      </c>
      <c r="F68" s="10"/>
      <c r="G68" s="9">
        <v>119680639738.69501</v>
      </c>
      <c r="H68" s="10"/>
      <c r="I68" s="9">
        <v>0</v>
      </c>
      <c r="J68" s="10"/>
      <c r="K68" s="9">
        <v>0</v>
      </c>
      <c r="L68" s="10"/>
      <c r="M68" s="9">
        <v>-190601</v>
      </c>
      <c r="N68" s="10"/>
      <c r="O68" s="9">
        <v>4450032251</v>
      </c>
      <c r="P68" s="10"/>
      <c r="Q68" s="9">
        <v>6237429</v>
      </c>
      <c r="R68" s="10"/>
      <c r="S68" s="9">
        <v>23010</v>
      </c>
      <c r="T68" s="10"/>
      <c r="U68" s="9">
        <v>126834430262</v>
      </c>
      <c r="V68" s="10"/>
      <c r="W68" s="9">
        <v>142669278004.32401</v>
      </c>
      <c r="Y68" s="16">
        <v>1.5486101826402296E-2</v>
      </c>
    </row>
    <row r="69" spans="1:25" ht="21" x14ac:dyDescent="0.55000000000000004">
      <c r="A69" s="3" t="s">
        <v>75</v>
      </c>
      <c r="C69" s="9">
        <v>41635962</v>
      </c>
      <c r="D69" s="10"/>
      <c r="E69" s="9">
        <v>213005246151</v>
      </c>
      <c r="F69" s="10"/>
      <c r="G69" s="9">
        <v>155950843202.345</v>
      </c>
      <c r="H69" s="10"/>
      <c r="I69" s="9">
        <v>0</v>
      </c>
      <c r="J69" s="10"/>
      <c r="K69" s="9">
        <v>0</v>
      </c>
      <c r="L69" s="10"/>
      <c r="M69" s="9">
        <v>0</v>
      </c>
      <c r="N69" s="10"/>
      <c r="O69" s="9">
        <v>0</v>
      </c>
      <c r="P69" s="10"/>
      <c r="Q69" s="9">
        <v>41635962</v>
      </c>
      <c r="R69" s="10"/>
      <c r="S69" s="9">
        <v>3481</v>
      </c>
      <c r="T69" s="10"/>
      <c r="U69" s="9">
        <v>213005246151</v>
      </c>
      <c r="V69" s="10"/>
      <c r="W69" s="9">
        <v>144072421758.854</v>
      </c>
      <c r="Y69" s="16">
        <v>1.563840670495557E-2</v>
      </c>
    </row>
    <row r="70" spans="1:25" ht="21" x14ac:dyDescent="0.55000000000000004">
      <c r="A70" s="3" t="s">
        <v>76</v>
      </c>
      <c r="C70" s="9">
        <v>27307138</v>
      </c>
      <c r="D70" s="10"/>
      <c r="E70" s="9">
        <v>143605657860</v>
      </c>
      <c r="F70" s="10"/>
      <c r="G70" s="9">
        <v>108551497455.071</v>
      </c>
      <c r="H70" s="10"/>
      <c r="I70" s="9">
        <v>0</v>
      </c>
      <c r="J70" s="10"/>
      <c r="K70" s="9">
        <v>0</v>
      </c>
      <c r="L70" s="10"/>
      <c r="M70" s="9">
        <v>0</v>
      </c>
      <c r="N70" s="10"/>
      <c r="O70" s="9">
        <v>0</v>
      </c>
      <c r="P70" s="10"/>
      <c r="Q70" s="9">
        <v>27307138</v>
      </c>
      <c r="R70" s="10"/>
      <c r="S70" s="9">
        <v>3729</v>
      </c>
      <c r="T70" s="10"/>
      <c r="U70" s="9">
        <v>143605657860</v>
      </c>
      <c r="V70" s="10"/>
      <c r="W70" s="9">
        <v>101222439112.26801</v>
      </c>
      <c r="Y70" s="16">
        <v>1.0987235802524212E-2</v>
      </c>
    </row>
    <row r="71" spans="1:25" ht="21" x14ac:dyDescent="0.55000000000000004">
      <c r="A71" s="3" t="s">
        <v>77</v>
      </c>
      <c r="C71" s="9">
        <v>69850061</v>
      </c>
      <c r="D71" s="10"/>
      <c r="E71" s="9">
        <v>347348311758</v>
      </c>
      <c r="F71" s="10"/>
      <c r="G71" s="9">
        <v>547837835251.32501</v>
      </c>
      <c r="H71" s="10"/>
      <c r="I71" s="9">
        <v>0</v>
      </c>
      <c r="J71" s="10"/>
      <c r="K71" s="9">
        <v>0</v>
      </c>
      <c r="L71" s="10"/>
      <c r="M71" s="9">
        <v>-6985007</v>
      </c>
      <c r="N71" s="10"/>
      <c r="O71" s="9">
        <v>57908341836</v>
      </c>
      <c r="P71" s="10"/>
      <c r="Q71" s="9">
        <v>62865054</v>
      </c>
      <c r="R71" s="10"/>
      <c r="S71" s="9">
        <v>8240</v>
      </c>
      <c r="T71" s="10"/>
      <c r="U71" s="9">
        <v>312613476114</v>
      </c>
      <c r="V71" s="10"/>
      <c r="W71" s="9">
        <v>514925897092.48798</v>
      </c>
      <c r="Y71" s="16">
        <v>5.5892866263640428E-2</v>
      </c>
    </row>
    <row r="72" spans="1:25" ht="21" x14ac:dyDescent="0.55000000000000004">
      <c r="A72" s="3" t="s">
        <v>78</v>
      </c>
      <c r="C72" s="9">
        <v>2933286</v>
      </c>
      <c r="D72" s="10"/>
      <c r="E72" s="9">
        <v>36775596277</v>
      </c>
      <c r="F72" s="10"/>
      <c r="G72" s="9">
        <v>27263038066.605</v>
      </c>
      <c r="H72" s="10"/>
      <c r="I72" s="9">
        <v>0</v>
      </c>
      <c r="J72" s="10"/>
      <c r="K72" s="9">
        <v>0</v>
      </c>
      <c r="L72" s="10"/>
      <c r="M72" s="9">
        <v>-293329</v>
      </c>
      <c r="N72" s="10"/>
      <c r="O72" s="9">
        <v>2845856845</v>
      </c>
      <c r="P72" s="10"/>
      <c r="Q72" s="9">
        <v>2639957</v>
      </c>
      <c r="R72" s="10"/>
      <c r="S72" s="9">
        <v>9870</v>
      </c>
      <c r="T72" s="10"/>
      <c r="U72" s="9">
        <v>33098031635</v>
      </c>
      <c r="V72" s="10"/>
      <c r="W72" s="9">
        <v>25901340155.239498</v>
      </c>
      <c r="Y72" s="16">
        <v>2.8114727760251558E-3</v>
      </c>
    </row>
    <row r="73" spans="1:25" ht="21" x14ac:dyDescent="0.55000000000000004">
      <c r="A73" s="3" t="s">
        <v>79</v>
      </c>
      <c r="C73" s="9">
        <v>1141526</v>
      </c>
      <c r="D73" s="10"/>
      <c r="E73" s="9">
        <v>22101911534</v>
      </c>
      <c r="F73" s="10"/>
      <c r="G73" s="9">
        <v>21072008899.971001</v>
      </c>
      <c r="H73" s="10"/>
      <c r="I73" s="9">
        <v>0</v>
      </c>
      <c r="J73" s="10"/>
      <c r="K73" s="9">
        <v>0</v>
      </c>
      <c r="L73" s="10"/>
      <c r="M73" s="9">
        <v>-54793</v>
      </c>
      <c r="N73" s="10"/>
      <c r="O73" s="9">
        <v>1193371585</v>
      </c>
      <c r="P73" s="10"/>
      <c r="Q73" s="9">
        <v>1086733</v>
      </c>
      <c r="R73" s="10"/>
      <c r="S73" s="9">
        <v>21540</v>
      </c>
      <c r="T73" s="10"/>
      <c r="U73" s="9">
        <v>21041024581</v>
      </c>
      <c r="V73" s="10"/>
      <c r="W73" s="9">
        <v>23268949858.521</v>
      </c>
      <c r="Y73" s="16">
        <v>2.5257387711149991E-3</v>
      </c>
    </row>
    <row r="74" spans="1:25" ht="21" x14ac:dyDescent="0.55000000000000004">
      <c r="A74" s="3" t="s">
        <v>80</v>
      </c>
      <c r="C74" s="9">
        <v>6457564</v>
      </c>
      <c r="D74" s="10"/>
      <c r="E74" s="9">
        <v>23696967305</v>
      </c>
      <c r="F74" s="10"/>
      <c r="G74" s="9">
        <v>22588958918.089802</v>
      </c>
      <c r="H74" s="10"/>
      <c r="I74" s="9">
        <v>0</v>
      </c>
      <c r="J74" s="10"/>
      <c r="K74" s="9">
        <v>0</v>
      </c>
      <c r="L74" s="10"/>
      <c r="M74" s="9">
        <v>-254068</v>
      </c>
      <c r="N74" s="10"/>
      <c r="O74" s="9">
        <v>984689789</v>
      </c>
      <c r="P74" s="10"/>
      <c r="Q74" s="9">
        <v>6203496</v>
      </c>
      <c r="R74" s="10"/>
      <c r="S74" s="9">
        <v>3930</v>
      </c>
      <c r="T74" s="10"/>
      <c r="U74" s="9">
        <v>22764627946</v>
      </c>
      <c r="V74" s="10"/>
      <c r="W74" s="9">
        <v>24234679831.284</v>
      </c>
      <c r="Y74" s="16">
        <v>2.6305643713017703E-3</v>
      </c>
    </row>
    <row r="75" spans="1:25" ht="21" x14ac:dyDescent="0.55000000000000004">
      <c r="A75" s="3" t="s">
        <v>81</v>
      </c>
      <c r="C75" s="9">
        <v>500000</v>
      </c>
      <c r="D75" s="10"/>
      <c r="E75" s="9">
        <v>6906765654</v>
      </c>
      <c r="F75" s="10"/>
      <c r="G75" s="9">
        <v>9080646750</v>
      </c>
      <c r="H75" s="10"/>
      <c r="I75" s="9">
        <v>0</v>
      </c>
      <c r="J75" s="10"/>
      <c r="K75" s="9">
        <v>0</v>
      </c>
      <c r="L75" s="10"/>
      <c r="M75" s="9">
        <v>-250000</v>
      </c>
      <c r="N75" s="10"/>
      <c r="O75" s="9">
        <v>4841368350</v>
      </c>
      <c r="P75" s="10"/>
      <c r="Q75" s="9">
        <v>250000</v>
      </c>
      <c r="R75" s="10"/>
      <c r="S75" s="9">
        <v>17280</v>
      </c>
      <c r="T75" s="10"/>
      <c r="U75" s="9">
        <v>3453382831</v>
      </c>
      <c r="V75" s="10"/>
      <c r="W75" s="9">
        <v>4294296000</v>
      </c>
      <c r="Y75" s="16">
        <v>4.661263171647686E-4</v>
      </c>
    </row>
    <row r="76" spans="1:25" ht="21" x14ac:dyDescent="0.55000000000000004">
      <c r="A76" s="3" t="s">
        <v>82</v>
      </c>
      <c r="C76" s="9">
        <v>5363963</v>
      </c>
      <c r="D76" s="10"/>
      <c r="E76" s="9">
        <v>32735656258</v>
      </c>
      <c r="F76" s="10"/>
      <c r="G76" s="9">
        <v>59399008260.471001</v>
      </c>
      <c r="H76" s="10"/>
      <c r="I76" s="9">
        <v>0</v>
      </c>
      <c r="J76" s="10"/>
      <c r="K76" s="9">
        <v>0</v>
      </c>
      <c r="L76" s="10"/>
      <c r="M76" s="9">
        <v>-536397</v>
      </c>
      <c r="N76" s="10"/>
      <c r="O76" s="9">
        <v>6329148573</v>
      </c>
      <c r="P76" s="10"/>
      <c r="Q76" s="9">
        <v>4827566</v>
      </c>
      <c r="R76" s="10"/>
      <c r="S76" s="9">
        <v>11820</v>
      </c>
      <c r="T76" s="10"/>
      <c r="U76" s="9">
        <v>29462086361</v>
      </c>
      <c r="V76" s="10"/>
      <c r="W76" s="9">
        <v>56722312230.786003</v>
      </c>
      <c r="Y76" s="16">
        <v>6.1569492417864044E-3</v>
      </c>
    </row>
    <row r="77" spans="1:25" ht="21" x14ac:dyDescent="0.55000000000000004">
      <c r="A77" s="3" t="s">
        <v>83</v>
      </c>
      <c r="C77" s="9">
        <v>4978820</v>
      </c>
      <c r="D77" s="10"/>
      <c r="E77" s="9">
        <v>59051695232</v>
      </c>
      <c r="F77" s="10"/>
      <c r="G77" s="9">
        <v>42216642059.129997</v>
      </c>
      <c r="H77" s="10"/>
      <c r="I77" s="9">
        <v>0</v>
      </c>
      <c r="J77" s="10"/>
      <c r="K77" s="9">
        <v>0</v>
      </c>
      <c r="L77" s="10"/>
      <c r="M77" s="9">
        <v>-214754</v>
      </c>
      <c r="N77" s="10"/>
      <c r="O77" s="9">
        <v>1952279725</v>
      </c>
      <c r="P77" s="10"/>
      <c r="Q77" s="9">
        <v>4764066</v>
      </c>
      <c r="R77" s="10"/>
      <c r="S77" s="9">
        <v>8870</v>
      </c>
      <c r="T77" s="10"/>
      <c r="U77" s="9">
        <v>56504588134</v>
      </c>
      <c r="V77" s="10"/>
      <c r="W77" s="9">
        <v>42005834690.750999</v>
      </c>
      <c r="Y77" s="16">
        <v>4.5595424777034096E-3</v>
      </c>
    </row>
    <row r="78" spans="1:25" ht="21" x14ac:dyDescent="0.55000000000000004">
      <c r="A78" s="3" t="s">
        <v>84</v>
      </c>
      <c r="C78" s="9">
        <v>14473992</v>
      </c>
      <c r="D78" s="10"/>
      <c r="E78" s="9">
        <v>68156552701</v>
      </c>
      <c r="F78" s="10"/>
      <c r="G78" s="9">
        <v>93521166359.399994</v>
      </c>
      <c r="H78" s="10"/>
      <c r="I78" s="9">
        <v>0</v>
      </c>
      <c r="J78" s="10"/>
      <c r="K78" s="9">
        <v>0</v>
      </c>
      <c r="L78" s="10"/>
      <c r="M78" s="9">
        <v>-1447400</v>
      </c>
      <c r="N78" s="10"/>
      <c r="O78" s="9">
        <v>10589479500</v>
      </c>
      <c r="P78" s="10"/>
      <c r="Q78" s="9">
        <v>13026592</v>
      </c>
      <c r="R78" s="10"/>
      <c r="S78" s="9">
        <v>7260</v>
      </c>
      <c r="T78" s="10"/>
      <c r="U78" s="9">
        <v>61340893664</v>
      </c>
      <c r="V78" s="10"/>
      <c r="W78" s="9">
        <v>94010348225.376007</v>
      </c>
      <c r="Y78" s="16">
        <v>1.0204396109087951E-2</v>
      </c>
    </row>
    <row r="79" spans="1:25" ht="21" x14ac:dyDescent="0.55000000000000004">
      <c r="A79" s="3" t="s">
        <v>85</v>
      </c>
      <c r="C79" s="9">
        <v>0</v>
      </c>
      <c r="D79" s="10"/>
      <c r="E79" s="9">
        <v>0</v>
      </c>
      <c r="F79" s="10"/>
      <c r="G79" s="9">
        <v>0</v>
      </c>
      <c r="H79" s="10"/>
      <c r="I79" s="9">
        <v>4840113</v>
      </c>
      <c r="J79" s="10"/>
      <c r="K79" s="9">
        <v>33755811453</v>
      </c>
      <c r="L79" s="10"/>
      <c r="M79" s="9">
        <v>0</v>
      </c>
      <c r="N79" s="10"/>
      <c r="O79" s="9">
        <v>0</v>
      </c>
      <c r="P79" s="10"/>
      <c r="Q79" s="9">
        <v>4840113</v>
      </c>
      <c r="R79" s="10"/>
      <c r="S79" s="9">
        <v>6750</v>
      </c>
      <c r="T79" s="10"/>
      <c r="U79" s="9">
        <v>33755811453</v>
      </c>
      <c r="V79" s="10"/>
      <c r="W79" s="9">
        <v>32476371711.637501</v>
      </c>
      <c r="Y79" s="16">
        <v>3.525162573986437E-3</v>
      </c>
    </row>
    <row r="80" spans="1:25" ht="21" x14ac:dyDescent="0.55000000000000004">
      <c r="A80" s="3" t="s">
        <v>86</v>
      </c>
      <c r="C80" s="9">
        <v>0</v>
      </c>
      <c r="D80" s="10"/>
      <c r="E80" s="9">
        <v>0</v>
      </c>
      <c r="F80" s="10"/>
      <c r="G80" s="9">
        <v>0</v>
      </c>
      <c r="H80" s="10"/>
      <c r="I80" s="9">
        <v>571500</v>
      </c>
      <c r="J80" s="10"/>
      <c r="K80" s="9">
        <v>24311376200</v>
      </c>
      <c r="L80" s="10"/>
      <c r="M80" s="9">
        <v>0</v>
      </c>
      <c r="N80" s="10"/>
      <c r="O80" s="9">
        <v>0</v>
      </c>
      <c r="P80" s="10"/>
      <c r="Q80" s="9">
        <v>571500</v>
      </c>
      <c r="R80" s="10"/>
      <c r="S80" s="9">
        <v>47450</v>
      </c>
      <c r="T80" s="10"/>
      <c r="U80" s="9">
        <v>24311376200</v>
      </c>
      <c r="V80" s="10"/>
      <c r="W80" s="9">
        <v>26956324833.75</v>
      </c>
      <c r="Y80" s="16">
        <v>2.9259865689400732E-3</v>
      </c>
    </row>
    <row r="81" spans="1:25" ht="21" x14ac:dyDescent="0.55000000000000004">
      <c r="A81" s="3" t="s">
        <v>87</v>
      </c>
      <c r="C81" s="9">
        <v>0</v>
      </c>
      <c r="D81" s="10"/>
      <c r="E81" s="9">
        <v>0</v>
      </c>
      <c r="F81" s="10"/>
      <c r="G81" s="9">
        <v>0</v>
      </c>
      <c r="H81" s="10"/>
      <c r="I81" s="9">
        <v>1600000</v>
      </c>
      <c r="J81" s="10"/>
      <c r="K81" s="9">
        <v>21941504812</v>
      </c>
      <c r="L81" s="10"/>
      <c r="M81" s="9">
        <v>0</v>
      </c>
      <c r="N81" s="10"/>
      <c r="O81" s="9">
        <v>0</v>
      </c>
      <c r="P81" s="10"/>
      <c r="Q81" s="9">
        <v>1600000</v>
      </c>
      <c r="R81" s="10"/>
      <c r="S81" s="9">
        <v>17340</v>
      </c>
      <c r="T81" s="10"/>
      <c r="U81" s="9">
        <v>21941504812</v>
      </c>
      <c r="V81" s="10"/>
      <c r="W81" s="9">
        <v>27578923200</v>
      </c>
      <c r="Y81" s="16">
        <v>2.9935667924581807E-3</v>
      </c>
    </row>
    <row r="82" spans="1:25" ht="21" x14ac:dyDescent="0.55000000000000004">
      <c r="A82" s="3" t="s">
        <v>88</v>
      </c>
      <c r="C82" s="9">
        <v>0</v>
      </c>
      <c r="D82" s="10"/>
      <c r="E82" s="9">
        <v>0</v>
      </c>
      <c r="F82" s="10"/>
      <c r="G82" s="9">
        <v>0</v>
      </c>
      <c r="H82" s="10"/>
      <c r="I82" s="9">
        <v>450000</v>
      </c>
      <c r="J82" s="10"/>
      <c r="K82" s="9">
        <v>2031793193</v>
      </c>
      <c r="L82" s="10"/>
      <c r="M82" s="9">
        <v>0</v>
      </c>
      <c r="N82" s="10"/>
      <c r="O82" s="9">
        <v>0</v>
      </c>
      <c r="P82" s="10"/>
      <c r="Q82" s="9">
        <v>450000</v>
      </c>
      <c r="R82" s="10"/>
      <c r="S82" s="9">
        <v>9020</v>
      </c>
      <c r="T82" s="10"/>
      <c r="U82" s="9">
        <v>2031793193</v>
      </c>
      <c r="V82" s="10"/>
      <c r="W82" s="9">
        <v>4034848950</v>
      </c>
      <c r="Y82" s="16">
        <v>4.3796451883606384E-4</v>
      </c>
    </row>
    <row r="83" spans="1:25" ht="21" x14ac:dyDescent="0.55000000000000004">
      <c r="A83" s="3" t="s">
        <v>89</v>
      </c>
      <c r="C83" s="9">
        <v>0</v>
      </c>
      <c r="D83" s="10"/>
      <c r="E83" s="9">
        <v>0</v>
      </c>
      <c r="F83" s="10"/>
      <c r="G83" s="9">
        <v>0</v>
      </c>
      <c r="H83" s="10"/>
      <c r="I83" s="9">
        <v>500000</v>
      </c>
      <c r="J83" s="10"/>
      <c r="K83" s="9">
        <v>3403587646</v>
      </c>
      <c r="L83" s="10"/>
      <c r="M83" s="9">
        <v>-250000</v>
      </c>
      <c r="N83" s="10"/>
      <c r="O83" s="9">
        <v>2462758914</v>
      </c>
      <c r="P83" s="10"/>
      <c r="Q83" s="9">
        <v>250000</v>
      </c>
      <c r="R83" s="10"/>
      <c r="S83" s="9">
        <v>10060</v>
      </c>
      <c r="T83" s="10"/>
      <c r="U83" s="9">
        <v>1701793822</v>
      </c>
      <c r="V83" s="10"/>
      <c r="W83" s="9">
        <v>2500035750</v>
      </c>
      <c r="Y83" s="16">
        <v>2.7136752029384095E-4</v>
      </c>
    </row>
    <row r="84" spans="1:25" ht="21" x14ac:dyDescent="0.55000000000000004">
      <c r="A84" s="3" t="s">
        <v>90</v>
      </c>
      <c r="C84" s="9">
        <v>0</v>
      </c>
      <c r="D84" s="10"/>
      <c r="E84" s="9">
        <v>0</v>
      </c>
      <c r="F84" s="10"/>
      <c r="G84" s="9">
        <v>0</v>
      </c>
      <c r="H84" s="10"/>
      <c r="I84" s="9">
        <v>5625737</v>
      </c>
      <c r="J84" s="10"/>
      <c r="K84" s="9">
        <v>15374743745</v>
      </c>
      <c r="L84" s="10"/>
      <c r="M84" s="9">
        <v>-128134</v>
      </c>
      <c r="N84" s="10"/>
      <c r="O84" s="9">
        <v>318556387</v>
      </c>
      <c r="P84" s="10"/>
      <c r="Q84" s="9">
        <v>5497603</v>
      </c>
      <c r="R84" s="10"/>
      <c r="S84" s="9">
        <v>2507</v>
      </c>
      <c r="T84" s="10"/>
      <c r="U84" s="9">
        <v>15024562530</v>
      </c>
      <c r="V84" s="10"/>
      <c r="W84" s="9">
        <v>13700484901.2101</v>
      </c>
      <c r="Y84" s="16">
        <v>1.4871253798929051E-3</v>
      </c>
    </row>
    <row r="85" spans="1:25" ht="21.75" thickBot="1" x14ac:dyDescent="0.6">
      <c r="A85" s="3" t="s">
        <v>91</v>
      </c>
      <c r="C85" s="9">
        <v>0</v>
      </c>
      <c r="D85" s="10"/>
      <c r="E85" s="9">
        <v>0</v>
      </c>
      <c r="F85" s="10"/>
      <c r="G85" s="9">
        <v>0</v>
      </c>
      <c r="H85" s="10"/>
      <c r="I85" s="9">
        <v>595000</v>
      </c>
      <c r="J85" s="10"/>
      <c r="K85" s="9">
        <v>11315860478</v>
      </c>
      <c r="L85" s="10"/>
      <c r="M85" s="9">
        <v>-297500</v>
      </c>
      <c r="N85" s="10"/>
      <c r="O85" s="9">
        <v>8457874483</v>
      </c>
      <c r="P85" s="10"/>
      <c r="Q85" s="9">
        <v>297500</v>
      </c>
      <c r="R85" s="10"/>
      <c r="S85" s="9">
        <v>29600</v>
      </c>
      <c r="T85" s="10"/>
      <c r="U85" s="9">
        <v>5657930239</v>
      </c>
      <c r="V85" s="10"/>
      <c r="W85" s="9">
        <v>8753604300</v>
      </c>
      <c r="Y85" s="16">
        <v>9.5016396966503519E-4</v>
      </c>
    </row>
    <row r="86" spans="1:25" s="7" customFormat="1" ht="21.75" thickBot="1" x14ac:dyDescent="0.3">
      <c r="A86" s="7" t="s">
        <v>92</v>
      </c>
      <c r="C86" s="7" t="s">
        <v>92</v>
      </c>
      <c r="E86" s="8">
        <f>SUM(E9:E85)</f>
        <v>7176481990890</v>
      </c>
      <c r="G86" s="8">
        <f>SUM(G9:G85)</f>
        <v>8827463483377.9805</v>
      </c>
      <c r="I86" s="7" t="s">
        <v>92</v>
      </c>
      <c r="K86" s="8">
        <f>SUM(K9:K85)</f>
        <v>302065878252</v>
      </c>
      <c r="M86" s="7" t="s">
        <v>92</v>
      </c>
      <c r="O86" s="8">
        <f>SUM(O9:O85)</f>
        <v>761572308518</v>
      </c>
      <c r="Q86" s="7" t="s">
        <v>92</v>
      </c>
      <c r="S86" s="7" t="s">
        <v>92</v>
      </c>
      <c r="U86" s="8">
        <f>SUM(U9:U85)</f>
        <v>6911239772132</v>
      </c>
      <c r="W86" s="8">
        <f>SUM(W9:W85)</f>
        <v>8643001515084.6982</v>
      </c>
      <c r="Y86" s="19">
        <f>SUM(Y9:Y85)</f>
        <v>0.93815853995065657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Q92"/>
  <sheetViews>
    <sheetView rightToLeft="1" workbookViewId="0">
      <selection activeCell="M93" sqref="M93"/>
    </sheetView>
  </sheetViews>
  <sheetFormatPr defaultRowHeight="18.75" x14ac:dyDescent="0.45"/>
  <cols>
    <col min="1" max="1" width="22.42578125" style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  <c r="L3" s="6" t="s">
        <v>113</v>
      </c>
      <c r="M3" s="6" t="s">
        <v>113</v>
      </c>
      <c r="N3" s="6" t="s">
        <v>113</v>
      </c>
      <c r="O3" s="6" t="s">
        <v>113</v>
      </c>
      <c r="P3" s="6" t="s">
        <v>113</v>
      </c>
      <c r="Q3" s="6" t="s">
        <v>113</v>
      </c>
    </row>
    <row r="4" spans="1:17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6.25" x14ac:dyDescent="0.45">
      <c r="A6" s="5" t="s">
        <v>3</v>
      </c>
      <c r="C6" s="5" t="s">
        <v>115</v>
      </c>
      <c r="D6" s="5" t="s">
        <v>115</v>
      </c>
      <c r="E6" s="5" t="s">
        <v>115</v>
      </c>
      <c r="F6" s="5" t="s">
        <v>115</v>
      </c>
      <c r="G6" s="5" t="s">
        <v>115</v>
      </c>
      <c r="H6" s="5" t="s">
        <v>115</v>
      </c>
      <c r="I6" s="5" t="s">
        <v>115</v>
      </c>
      <c r="K6" s="5" t="s">
        <v>116</v>
      </c>
      <c r="L6" s="5" t="s">
        <v>116</v>
      </c>
      <c r="M6" s="5" t="s">
        <v>116</v>
      </c>
      <c r="N6" s="5" t="s">
        <v>116</v>
      </c>
      <c r="O6" s="5" t="s">
        <v>116</v>
      </c>
      <c r="P6" s="5" t="s">
        <v>116</v>
      </c>
      <c r="Q6" s="5" t="s">
        <v>116</v>
      </c>
    </row>
    <row r="7" spans="1:17" ht="26.25" x14ac:dyDescent="0.45">
      <c r="A7" s="5" t="s">
        <v>3</v>
      </c>
      <c r="C7" s="5" t="s">
        <v>7</v>
      </c>
      <c r="E7" s="5" t="s">
        <v>171</v>
      </c>
      <c r="G7" s="5" t="s">
        <v>172</v>
      </c>
      <c r="I7" s="5" t="s">
        <v>174</v>
      </c>
      <c r="K7" s="5" t="s">
        <v>7</v>
      </c>
      <c r="M7" s="5" t="s">
        <v>171</v>
      </c>
      <c r="O7" s="5" t="s">
        <v>172</v>
      </c>
      <c r="Q7" s="5" t="s">
        <v>174</v>
      </c>
    </row>
    <row r="8" spans="1:17" ht="21" x14ac:dyDescent="0.55000000000000004">
      <c r="A8" s="3" t="s">
        <v>20</v>
      </c>
      <c r="C8" s="9">
        <v>1799972</v>
      </c>
      <c r="D8" s="10"/>
      <c r="E8" s="9">
        <v>3565830155</v>
      </c>
      <c r="F8" s="10"/>
      <c r="G8" s="9">
        <v>2565193790</v>
      </c>
      <c r="H8" s="10"/>
      <c r="I8" s="9">
        <v>1000636365</v>
      </c>
      <c r="J8" s="10"/>
      <c r="K8" s="9">
        <v>3715270</v>
      </c>
      <c r="L8" s="10"/>
      <c r="M8" s="9">
        <v>7290403735</v>
      </c>
      <c r="N8" s="10"/>
      <c r="O8" s="9">
        <v>6402922312</v>
      </c>
      <c r="P8" s="10"/>
      <c r="Q8" s="9">
        <v>887481423</v>
      </c>
    </row>
    <row r="9" spans="1:17" ht="21" x14ac:dyDescent="0.55000000000000004">
      <c r="A9" s="3" t="s">
        <v>56</v>
      </c>
      <c r="C9" s="9">
        <v>499255</v>
      </c>
      <c r="D9" s="10"/>
      <c r="E9" s="9">
        <v>26547699426</v>
      </c>
      <c r="F9" s="10"/>
      <c r="G9" s="9">
        <v>18556075060</v>
      </c>
      <c r="H9" s="10"/>
      <c r="I9" s="9">
        <v>7991624366</v>
      </c>
      <c r="J9" s="10"/>
      <c r="K9" s="9">
        <v>1753438</v>
      </c>
      <c r="L9" s="10"/>
      <c r="M9" s="9">
        <v>69983792475</v>
      </c>
      <c r="N9" s="10"/>
      <c r="O9" s="9">
        <v>65170957908</v>
      </c>
      <c r="P9" s="10"/>
      <c r="Q9" s="9">
        <v>4812834567</v>
      </c>
    </row>
    <row r="10" spans="1:17" ht="21" x14ac:dyDescent="0.55000000000000004">
      <c r="A10" s="3" t="s">
        <v>42</v>
      </c>
      <c r="C10" s="9">
        <v>281751</v>
      </c>
      <c r="D10" s="10"/>
      <c r="E10" s="9">
        <v>7094289185</v>
      </c>
      <c r="F10" s="10"/>
      <c r="G10" s="9">
        <v>4700414037</v>
      </c>
      <c r="H10" s="10"/>
      <c r="I10" s="9">
        <v>2393875148</v>
      </c>
      <c r="J10" s="10"/>
      <c r="K10" s="9">
        <v>1270892</v>
      </c>
      <c r="L10" s="10"/>
      <c r="M10" s="9">
        <v>24176184597</v>
      </c>
      <c r="N10" s="10"/>
      <c r="O10" s="9">
        <v>21110950026</v>
      </c>
      <c r="P10" s="10"/>
      <c r="Q10" s="9">
        <v>3065234571</v>
      </c>
    </row>
    <row r="11" spans="1:17" ht="21" x14ac:dyDescent="0.55000000000000004">
      <c r="A11" s="3" t="s">
        <v>71</v>
      </c>
      <c r="C11" s="9">
        <v>483813</v>
      </c>
      <c r="D11" s="10"/>
      <c r="E11" s="9">
        <v>30000682448</v>
      </c>
      <c r="F11" s="10"/>
      <c r="G11" s="9">
        <v>16035013794</v>
      </c>
      <c r="H11" s="10"/>
      <c r="I11" s="9">
        <v>13965668654</v>
      </c>
      <c r="J11" s="10"/>
      <c r="K11" s="9">
        <v>26206814</v>
      </c>
      <c r="L11" s="10"/>
      <c r="M11" s="9">
        <v>430533264057</v>
      </c>
      <c r="N11" s="10"/>
      <c r="O11" s="9">
        <v>416755973272</v>
      </c>
      <c r="P11" s="10"/>
      <c r="Q11" s="9">
        <v>13777290785</v>
      </c>
    </row>
    <row r="12" spans="1:17" ht="21" x14ac:dyDescent="0.55000000000000004">
      <c r="A12" s="3" t="s">
        <v>28</v>
      </c>
      <c r="C12" s="9">
        <v>267628</v>
      </c>
      <c r="D12" s="10"/>
      <c r="E12" s="9">
        <v>4805999308</v>
      </c>
      <c r="F12" s="10"/>
      <c r="G12" s="9">
        <v>3669100459</v>
      </c>
      <c r="H12" s="10"/>
      <c r="I12" s="9">
        <v>1136898849</v>
      </c>
      <c r="J12" s="10"/>
      <c r="K12" s="9">
        <v>687795</v>
      </c>
      <c r="L12" s="10"/>
      <c r="M12" s="9">
        <v>9931504077</v>
      </c>
      <c r="N12" s="10"/>
      <c r="O12" s="9">
        <v>9378608432</v>
      </c>
      <c r="P12" s="10"/>
      <c r="Q12" s="9">
        <v>552895645</v>
      </c>
    </row>
    <row r="13" spans="1:17" ht="21" x14ac:dyDescent="0.55000000000000004">
      <c r="A13" s="3" t="s">
        <v>41</v>
      </c>
      <c r="C13" s="9">
        <v>17611949</v>
      </c>
      <c r="D13" s="10"/>
      <c r="E13" s="9">
        <v>41846772626</v>
      </c>
      <c r="F13" s="10"/>
      <c r="G13" s="9">
        <v>36091495595</v>
      </c>
      <c r="H13" s="10"/>
      <c r="I13" s="9">
        <v>5755277031</v>
      </c>
      <c r="J13" s="10"/>
      <c r="K13" s="9">
        <v>55296004</v>
      </c>
      <c r="L13" s="10"/>
      <c r="M13" s="9">
        <v>110941011829</v>
      </c>
      <c r="N13" s="10"/>
      <c r="O13" s="9">
        <v>113385891657</v>
      </c>
      <c r="P13" s="10"/>
      <c r="Q13" s="9">
        <v>-2444879828</v>
      </c>
    </row>
    <row r="14" spans="1:17" ht="21" x14ac:dyDescent="0.55000000000000004">
      <c r="A14" s="3" t="s">
        <v>84</v>
      </c>
      <c r="C14" s="9">
        <v>1447400</v>
      </c>
      <c r="D14" s="10"/>
      <c r="E14" s="9">
        <v>10589479500</v>
      </c>
      <c r="F14" s="10"/>
      <c r="G14" s="9">
        <v>7142419262</v>
      </c>
      <c r="H14" s="10"/>
      <c r="I14" s="9">
        <v>3447060238</v>
      </c>
      <c r="J14" s="10"/>
      <c r="K14" s="9">
        <v>2017281</v>
      </c>
      <c r="L14" s="10"/>
      <c r="M14" s="9">
        <v>13426905674</v>
      </c>
      <c r="N14" s="10"/>
      <c r="O14" s="9">
        <v>9938214904</v>
      </c>
      <c r="P14" s="10"/>
      <c r="Q14" s="9">
        <v>3488690770</v>
      </c>
    </row>
    <row r="15" spans="1:17" ht="21" x14ac:dyDescent="0.55000000000000004">
      <c r="A15" s="3" t="s">
        <v>64</v>
      </c>
      <c r="C15" s="9">
        <v>3465467</v>
      </c>
      <c r="D15" s="10"/>
      <c r="E15" s="9">
        <v>9728249302</v>
      </c>
      <c r="F15" s="10"/>
      <c r="G15" s="9">
        <v>12246275072</v>
      </c>
      <c r="H15" s="10"/>
      <c r="I15" s="9">
        <v>-2518025770</v>
      </c>
      <c r="J15" s="10"/>
      <c r="K15" s="9">
        <v>4527909</v>
      </c>
      <c r="L15" s="10"/>
      <c r="M15" s="9">
        <v>13739467334</v>
      </c>
      <c r="N15" s="10"/>
      <c r="O15" s="9">
        <v>16065206694</v>
      </c>
      <c r="P15" s="10"/>
      <c r="Q15" s="9">
        <v>-2325739360</v>
      </c>
    </row>
    <row r="16" spans="1:17" ht="21" x14ac:dyDescent="0.55000000000000004">
      <c r="A16" s="3" t="s">
        <v>55</v>
      </c>
      <c r="C16" s="9">
        <v>135007</v>
      </c>
      <c r="D16" s="10"/>
      <c r="E16" s="9">
        <v>6080321160</v>
      </c>
      <c r="F16" s="10"/>
      <c r="G16" s="9">
        <v>3786755857</v>
      </c>
      <c r="H16" s="10"/>
      <c r="I16" s="9">
        <v>2293565303</v>
      </c>
      <c r="J16" s="10"/>
      <c r="K16" s="9">
        <v>634190</v>
      </c>
      <c r="L16" s="10"/>
      <c r="M16" s="9">
        <v>19992034307</v>
      </c>
      <c r="N16" s="10"/>
      <c r="O16" s="9">
        <v>17492155049</v>
      </c>
      <c r="P16" s="10"/>
      <c r="Q16" s="9">
        <v>2499879258</v>
      </c>
    </row>
    <row r="17" spans="1:17" ht="21" x14ac:dyDescent="0.55000000000000004">
      <c r="A17" s="3" t="s">
        <v>80</v>
      </c>
      <c r="C17" s="9">
        <v>254068</v>
      </c>
      <c r="D17" s="10"/>
      <c r="E17" s="9">
        <v>984689789</v>
      </c>
      <c r="F17" s="10"/>
      <c r="G17" s="9">
        <v>906413198</v>
      </c>
      <c r="H17" s="10"/>
      <c r="I17" s="9">
        <v>78276591</v>
      </c>
      <c r="J17" s="10"/>
      <c r="K17" s="9">
        <v>1446723</v>
      </c>
      <c r="L17" s="10"/>
      <c r="M17" s="9">
        <v>7547251617</v>
      </c>
      <c r="N17" s="10"/>
      <c r="O17" s="9">
        <v>8154599893</v>
      </c>
      <c r="P17" s="10"/>
      <c r="Q17" s="9">
        <v>-607348276</v>
      </c>
    </row>
    <row r="18" spans="1:17" ht="21" x14ac:dyDescent="0.55000000000000004">
      <c r="A18" s="3" t="s">
        <v>47</v>
      </c>
      <c r="C18" s="9">
        <v>2435571</v>
      </c>
      <c r="D18" s="10"/>
      <c r="E18" s="9">
        <v>6924342452</v>
      </c>
      <c r="F18" s="10"/>
      <c r="G18" s="9">
        <v>6006685800</v>
      </c>
      <c r="H18" s="10"/>
      <c r="I18" s="9">
        <v>917656652</v>
      </c>
      <c r="J18" s="10"/>
      <c r="K18" s="9">
        <v>5318779</v>
      </c>
      <c r="L18" s="10"/>
      <c r="M18" s="9">
        <v>13166788019</v>
      </c>
      <c r="N18" s="10"/>
      <c r="O18" s="9">
        <v>12948265954</v>
      </c>
      <c r="P18" s="10"/>
      <c r="Q18" s="9">
        <v>218522065</v>
      </c>
    </row>
    <row r="19" spans="1:17" ht="21" x14ac:dyDescent="0.55000000000000004">
      <c r="A19" s="3" t="s">
        <v>22</v>
      </c>
      <c r="C19" s="9">
        <v>11277740</v>
      </c>
      <c r="D19" s="10"/>
      <c r="E19" s="9">
        <v>35436825155</v>
      </c>
      <c r="F19" s="10"/>
      <c r="G19" s="9">
        <v>28432353246</v>
      </c>
      <c r="H19" s="10"/>
      <c r="I19" s="9">
        <v>7004471909</v>
      </c>
      <c r="J19" s="10"/>
      <c r="K19" s="9">
        <v>51060411</v>
      </c>
      <c r="L19" s="10"/>
      <c r="M19" s="9">
        <v>122339823828</v>
      </c>
      <c r="N19" s="10"/>
      <c r="O19" s="9">
        <v>125938286302</v>
      </c>
      <c r="P19" s="10"/>
      <c r="Q19" s="9">
        <v>-3598462474</v>
      </c>
    </row>
    <row r="20" spans="1:17" ht="21" x14ac:dyDescent="0.55000000000000004">
      <c r="A20" s="3" t="s">
        <v>82</v>
      </c>
      <c r="C20" s="9">
        <v>536397</v>
      </c>
      <c r="D20" s="10"/>
      <c r="E20" s="9">
        <v>6329148573</v>
      </c>
      <c r="F20" s="10"/>
      <c r="G20" s="9">
        <v>4794510472</v>
      </c>
      <c r="H20" s="10"/>
      <c r="I20" s="9">
        <v>1534638101</v>
      </c>
      <c r="J20" s="10"/>
      <c r="K20" s="9">
        <v>3261363</v>
      </c>
      <c r="L20" s="10"/>
      <c r="M20" s="9">
        <v>28380813856</v>
      </c>
      <c r="N20" s="10"/>
      <c r="O20" s="9">
        <v>28677595673</v>
      </c>
      <c r="P20" s="10"/>
      <c r="Q20" s="9">
        <v>-296781817</v>
      </c>
    </row>
    <row r="21" spans="1:17" ht="21" x14ac:dyDescent="0.55000000000000004">
      <c r="A21" s="3" t="s">
        <v>45</v>
      </c>
      <c r="C21" s="9">
        <v>1029876</v>
      </c>
      <c r="D21" s="10"/>
      <c r="E21" s="9">
        <v>17076480857</v>
      </c>
      <c r="F21" s="10"/>
      <c r="G21" s="9">
        <v>21902303965</v>
      </c>
      <c r="H21" s="10"/>
      <c r="I21" s="9">
        <v>-4825823108</v>
      </c>
      <c r="J21" s="10"/>
      <c r="K21" s="9">
        <v>1892968</v>
      </c>
      <c r="L21" s="10"/>
      <c r="M21" s="9">
        <v>36041335271</v>
      </c>
      <c r="N21" s="10"/>
      <c r="O21" s="9">
        <v>40305473330</v>
      </c>
      <c r="P21" s="10"/>
      <c r="Q21" s="9">
        <v>-4264138059</v>
      </c>
    </row>
    <row r="22" spans="1:17" ht="21" x14ac:dyDescent="0.55000000000000004">
      <c r="A22" s="3" t="s">
        <v>66</v>
      </c>
      <c r="C22" s="9">
        <v>1796170</v>
      </c>
      <c r="D22" s="10"/>
      <c r="E22" s="9">
        <v>8279283713</v>
      </c>
      <c r="F22" s="10"/>
      <c r="G22" s="9">
        <v>7867870781</v>
      </c>
      <c r="H22" s="10"/>
      <c r="I22" s="9">
        <v>411412932</v>
      </c>
      <c r="J22" s="10"/>
      <c r="K22" s="9">
        <v>2024904</v>
      </c>
      <c r="L22" s="10"/>
      <c r="M22" s="9">
        <v>9269345211</v>
      </c>
      <c r="N22" s="10"/>
      <c r="O22" s="9">
        <v>8870606186</v>
      </c>
      <c r="P22" s="10"/>
      <c r="Q22" s="9">
        <v>398739025</v>
      </c>
    </row>
    <row r="23" spans="1:17" ht="21" x14ac:dyDescent="0.55000000000000004">
      <c r="A23" s="3" t="s">
        <v>90</v>
      </c>
      <c r="C23" s="9">
        <v>128134</v>
      </c>
      <c r="D23" s="10"/>
      <c r="E23" s="9">
        <v>318556387</v>
      </c>
      <c r="F23" s="10"/>
      <c r="G23" s="9">
        <v>350181215</v>
      </c>
      <c r="H23" s="10"/>
      <c r="I23" s="9">
        <v>-31624828</v>
      </c>
      <c r="J23" s="10"/>
      <c r="K23" s="9">
        <v>128134</v>
      </c>
      <c r="L23" s="10"/>
      <c r="M23" s="9">
        <v>318556387</v>
      </c>
      <c r="N23" s="10"/>
      <c r="O23" s="9">
        <v>350181215</v>
      </c>
      <c r="P23" s="10"/>
      <c r="Q23" s="9">
        <v>-31624828</v>
      </c>
    </row>
    <row r="24" spans="1:17" ht="21" x14ac:dyDescent="0.55000000000000004">
      <c r="A24" s="3" t="s">
        <v>53</v>
      </c>
      <c r="C24" s="9">
        <v>556936</v>
      </c>
      <c r="D24" s="10"/>
      <c r="E24" s="9">
        <v>13298006010</v>
      </c>
      <c r="F24" s="10"/>
      <c r="G24" s="9">
        <v>10223983603</v>
      </c>
      <c r="H24" s="10"/>
      <c r="I24" s="9">
        <v>3074022407</v>
      </c>
      <c r="J24" s="10"/>
      <c r="K24" s="9">
        <v>1648418</v>
      </c>
      <c r="L24" s="10"/>
      <c r="M24" s="9">
        <v>31089475962</v>
      </c>
      <c r="N24" s="10"/>
      <c r="O24" s="9">
        <v>29685000598</v>
      </c>
      <c r="P24" s="10"/>
      <c r="Q24" s="9">
        <v>1404475364</v>
      </c>
    </row>
    <row r="25" spans="1:17" ht="21" x14ac:dyDescent="0.55000000000000004">
      <c r="A25" s="3" t="s">
        <v>49</v>
      </c>
      <c r="C25" s="9">
        <v>22184809</v>
      </c>
      <c r="D25" s="10"/>
      <c r="E25" s="9">
        <v>29947715643</v>
      </c>
      <c r="F25" s="10"/>
      <c r="G25" s="9">
        <v>26776852716</v>
      </c>
      <c r="H25" s="10"/>
      <c r="I25" s="9">
        <v>3170862927</v>
      </c>
      <c r="J25" s="10"/>
      <c r="K25" s="9">
        <v>52722907</v>
      </c>
      <c r="L25" s="10"/>
      <c r="M25" s="9">
        <v>64198851051</v>
      </c>
      <c r="N25" s="10"/>
      <c r="O25" s="9">
        <v>63257163119</v>
      </c>
      <c r="P25" s="10"/>
      <c r="Q25" s="9">
        <v>941687932</v>
      </c>
    </row>
    <row r="26" spans="1:17" ht="21" x14ac:dyDescent="0.55000000000000004">
      <c r="A26" s="3" t="s">
        <v>15</v>
      </c>
      <c r="C26" s="9">
        <v>1</v>
      </c>
      <c r="D26" s="10"/>
      <c r="E26" s="9">
        <v>1</v>
      </c>
      <c r="F26" s="10"/>
      <c r="G26" s="9">
        <v>6895</v>
      </c>
      <c r="H26" s="10"/>
      <c r="I26" s="9">
        <v>-6894</v>
      </c>
      <c r="J26" s="10"/>
      <c r="K26" s="9">
        <v>931378</v>
      </c>
      <c r="L26" s="10"/>
      <c r="M26" s="9">
        <v>11100755991</v>
      </c>
      <c r="N26" s="10"/>
      <c r="O26" s="9">
        <v>10702663024</v>
      </c>
      <c r="P26" s="10"/>
      <c r="Q26" s="9">
        <v>398092967</v>
      </c>
    </row>
    <row r="27" spans="1:17" ht="21" x14ac:dyDescent="0.55000000000000004">
      <c r="A27" s="3" t="s">
        <v>51</v>
      </c>
      <c r="C27" s="9">
        <v>1280211</v>
      </c>
      <c r="D27" s="10"/>
      <c r="E27" s="9">
        <v>15258399067</v>
      </c>
      <c r="F27" s="10"/>
      <c r="G27" s="9">
        <v>11499732670</v>
      </c>
      <c r="H27" s="10"/>
      <c r="I27" s="9">
        <v>3758666397</v>
      </c>
      <c r="J27" s="10"/>
      <c r="K27" s="9">
        <v>2048658</v>
      </c>
      <c r="L27" s="10"/>
      <c r="M27" s="9">
        <v>21834839886</v>
      </c>
      <c r="N27" s="10"/>
      <c r="O27" s="9">
        <v>18145442883</v>
      </c>
      <c r="P27" s="10"/>
      <c r="Q27" s="9">
        <v>3689397003</v>
      </c>
    </row>
    <row r="28" spans="1:17" ht="21" x14ac:dyDescent="0.55000000000000004">
      <c r="A28" s="3" t="s">
        <v>36</v>
      </c>
      <c r="C28" s="9">
        <v>382359</v>
      </c>
      <c r="D28" s="10"/>
      <c r="E28" s="9">
        <v>14713050282</v>
      </c>
      <c r="F28" s="10"/>
      <c r="G28" s="9">
        <v>9261236951</v>
      </c>
      <c r="H28" s="10"/>
      <c r="I28" s="9">
        <v>5451813331</v>
      </c>
      <c r="J28" s="10"/>
      <c r="K28" s="9">
        <v>491418</v>
      </c>
      <c r="L28" s="10"/>
      <c r="M28" s="9">
        <v>17285759200</v>
      </c>
      <c r="N28" s="10"/>
      <c r="O28" s="9">
        <v>11816249365</v>
      </c>
      <c r="P28" s="10"/>
      <c r="Q28" s="9">
        <v>5469509835</v>
      </c>
    </row>
    <row r="29" spans="1:17" ht="21" x14ac:dyDescent="0.55000000000000004">
      <c r="A29" s="3" t="s">
        <v>89</v>
      </c>
      <c r="C29" s="9">
        <v>250000</v>
      </c>
      <c r="D29" s="10"/>
      <c r="E29" s="9">
        <v>2462758914</v>
      </c>
      <c r="F29" s="10"/>
      <c r="G29" s="9">
        <v>1701793824</v>
      </c>
      <c r="H29" s="10"/>
      <c r="I29" s="9">
        <v>760965090</v>
      </c>
      <c r="J29" s="10"/>
      <c r="K29" s="9">
        <v>250000</v>
      </c>
      <c r="L29" s="10"/>
      <c r="M29" s="9">
        <v>2462758914</v>
      </c>
      <c r="N29" s="10"/>
      <c r="O29" s="9">
        <v>1701793824</v>
      </c>
      <c r="P29" s="10"/>
      <c r="Q29" s="9">
        <v>760965090</v>
      </c>
    </row>
    <row r="30" spans="1:17" ht="21" x14ac:dyDescent="0.55000000000000004">
      <c r="A30" s="3" t="s">
        <v>83</v>
      </c>
      <c r="C30" s="9">
        <v>214754</v>
      </c>
      <c r="D30" s="10"/>
      <c r="E30" s="9">
        <v>1952279725</v>
      </c>
      <c r="F30" s="10"/>
      <c r="G30" s="9">
        <v>2547107098</v>
      </c>
      <c r="H30" s="10"/>
      <c r="I30" s="9">
        <v>-594827373</v>
      </c>
      <c r="J30" s="10"/>
      <c r="K30" s="9">
        <v>214754</v>
      </c>
      <c r="L30" s="10"/>
      <c r="M30" s="9">
        <v>1952279725</v>
      </c>
      <c r="N30" s="10"/>
      <c r="O30" s="9">
        <v>2547107098</v>
      </c>
      <c r="P30" s="10"/>
      <c r="Q30" s="9">
        <v>-594827373</v>
      </c>
    </row>
    <row r="31" spans="1:17" ht="21" x14ac:dyDescent="0.55000000000000004">
      <c r="A31" s="3" t="s">
        <v>91</v>
      </c>
      <c r="C31" s="9">
        <v>297500</v>
      </c>
      <c r="D31" s="10"/>
      <c r="E31" s="9">
        <v>8457874483</v>
      </c>
      <c r="F31" s="10"/>
      <c r="G31" s="9">
        <v>5657930239</v>
      </c>
      <c r="H31" s="10"/>
      <c r="I31" s="9">
        <v>2799944244</v>
      </c>
      <c r="J31" s="10"/>
      <c r="K31" s="9">
        <v>297500</v>
      </c>
      <c r="L31" s="10"/>
      <c r="M31" s="9">
        <v>8457874483</v>
      </c>
      <c r="N31" s="10"/>
      <c r="O31" s="9">
        <v>5657930239</v>
      </c>
      <c r="P31" s="10"/>
      <c r="Q31" s="9">
        <v>2799944244</v>
      </c>
    </row>
    <row r="32" spans="1:17" ht="21" x14ac:dyDescent="0.55000000000000004">
      <c r="A32" s="3" t="s">
        <v>39</v>
      </c>
      <c r="C32" s="9">
        <v>988195</v>
      </c>
      <c r="D32" s="10"/>
      <c r="E32" s="9">
        <v>6711486218</v>
      </c>
      <c r="F32" s="10"/>
      <c r="G32" s="9">
        <v>7653582058</v>
      </c>
      <c r="H32" s="10"/>
      <c r="I32" s="9">
        <v>-942095840</v>
      </c>
      <c r="J32" s="10"/>
      <c r="K32" s="9">
        <v>4021275</v>
      </c>
      <c r="L32" s="10"/>
      <c r="M32" s="9">
        <v>25838914746</v>
      </c>
      <c r="N32" s="10"/>
      <c r="O32" s="9">
        <v>31143256208</v>
      </c>
      <c r="P32" s="10"/>
      <c r="Q32" s="9">
        <v>-5304341462</v>
      </c>
    </row>
    <row r="33" spans="1:17" ht="21" x14ac:dyDescent="0.55000000000000004">
      <c r="A33" s="3" t="s">
        <v>68</v>
      </c>
      <c r="C33" s="9">
        <v>379362</v>
      </c>
      <c r="D33" s="10"/>
      <c r="E33" s="9">
        <v>3122427727</v>
      </c>
      <c r="F33" s="10"/>
      <c r="G33" s="9">
        <v>4232571567</v>
      </c>
      <c r="H33" s="10"/>
      <c r="I33" s="9">
        <v>-1110143840</v>
      </c>
      <c r="J33" s="10"/>
      <c r="K33" s="9">
        <v>1688274</v>
      </c>
      <c r="L33" s="10"/>
      <c r="M33" s="9">
        <v>17510557040</v>
      </c>
      <c r="N33" s="10"/>
      <c r="O33" s="9">
        <v>19959778292</v>
      </c>
      <c r="P33" s="10"/>
      <c r="Q33" s="9">
        <v>-2449221252</v>
      </c>
    </row>
    <row r="34" spans="1:17" ht="21" x14ac:dyDescent="0.55000000000000004">
      <c r="A34" s="3" t="s">
        <v>65</v>
      </c>
      <c r="C34" s="9">
        <v>402056</v>
      </c>
      <c r="D34" s="10"/>
      <c r="E34" s="9">
        <v>2138201197</v>
      </c>
      <c r="F34" s="10"/>
      <c r="G34" s="9">
        <v>2778875443</v>
      </c>
      <c r="H34" s="10"/>
      <c r="I34" s="9">
        <v>-640674246</v>
      </c>
      <c r="J34" s="10"/>
      <c r="K34" s="9">
        <v>414975</v>
      </c>
      <c r="L34" s="10"/>
      <c r="M34" s="9">
        <v>2232141170</v>
      </c>
      <c r="N34" s="10"/>
      <c r="O34" s="9">
        <v>2869687613</v>
      </c>
      <c r="P34" s="10"/>
      <c r="Q34" s="9">
        <v>-637546443</v>
      </c>
    </row>
    <row r="35" spans="1:17" ht="21" x14ac:dyDescent="0.55000000000000004">
      <c r="A35" s="3" t="s">
        <v>25</v>
      </c>
      <c r="C35" s="9">
        <v>827099</v>
      </c>
      <c r="D35" s="10"/>
      <c r="E35" s="9">
        <v>3617231081</v>
      </c>
      <c r="F35" s="10"/>
      <c r="G35" s="9">
        <v>4680090313</v>
      </c>
      <c r="H35" s="10"/>
      <c r="I35" s="9">
        <v>-1062859232</v>
      </c>
      <c r="J35" s="10"/>
      <c r="K35" s="9">
        <v>914648</v>
      </c>
      <c r="L35" s="10"/>
      <c r="M35" s="9">
        <v>4101977508</v>
      </c>
      <c r="N35" s="10"/>
      <c r="O35" s="9">
        <v>5177827572</v>
      </c>
      <c r="P35" s="10"/>
      <c r="Q35" s="9">
        <v>-1075850064</v>
      </c>
    </row>
    <row r="36" spans="1:17" ht="21" x14ac:dyDescent="0.55000000000000004">
      <c r="A36" s="3" t="s">
        <v>37</v>
      </c>
      <c r="C36" s="9">
        <v>472244</v>
      </c>
      <c r="D36" s="10"/>
      <c r="E36" s="9">
        <v>2767132676</v>
      </c>
      <c r="F36" s="10"/>
      <c r="G36" s="9">
        <v>2159714588</v>
      </c>
      <c r="H36" s="10"/>
      <c r="I36" s="9">
        <v>607418088</v>
      </c>
      <c r="J36" s="10"/>
      <c r="K36" s="9">
        <v>1593952</v>
      </c>
      <c r="L36" s="10"/>
      <c r="M36" s="9">
        <v>12506913853</v>
      </c>
      <c r="N36" s="10"/>
      <c r="O36" s="9">
        <v>12054703984</v>
      </c>
      <c r="P36" s="10"/>
      <c r="Q36" s="9">
        <v>452209869</v>
      </c>
    </row>
    <row r="37" spans="1:17" ht="21" x14ac:dyDescent="0.55000000000000004">
      <c r="A37" s="3" t="s">
        <v>24</v>
      </c>
      <c r="C37" s="9">
        <v>22830405</v>
      </c>
      <c r="D37" s="10"/>
      <c r="E37" s="9">
        <v>54435158764</v>
      </c>
      <c r="F37" s="10"/>
      <c r="G37" s="9">
        <v>59480081696</v>
      </c>
      <c r="H37" s="10"/>
      <c r="I37" s="9">
        <v>-5044922932</v>
      </c>
      <c r="J37" s="10"/>
      <c r="K37" s="9">
        <v>26978426</v>
      </c>
      <c r="L37" s="10"/>
      <c r="M37" s="9">
        <v>66657814456</v>
      </c>
      <c r="N37" s="10"/>
      <c r="O37" s="9">
        <v>73179033435</v>
      </c>
      <c r="P37" s="10"/>
      <c r="Q37" s="9">
        <v>-6521218979</v>
      </c>
    </row>
    <row r="38" spans="1:17" ht="21" x14ac:dyDescent="0.55000000000000004">
      <c r="A38" s="3" t="s">
        <v>77</v>
      </c>
      <c r="C38" s="9">
        <v>6985007</v>
      </c>
      <c r="D38" s="10"/>
      <c r="E38" s="9">
        <v>57908341836</v>
      </c>
      <c r="F38" s="10"/>
      <c r="G38" s="9">
        <v>41908385501</v>
      </c>
      <c r="H38" s="10"/>
      <c r="I38" s="9">
        <v>15999956335</v>
      </c>
      <c r="J38" s="10"/>
      <c r="K38" s="9">
        <v>46165033</v>
      </c>
      <c r="L38" s="10"/>
      <c r="M38" s="9">
        <v>313464494139</v>
      </c>
      <c r="N38" s="10"/>
      <c r="O38" s="9">
        <v>267116575315</v>
      </c>
      <c r="P38" s="10"/>
      <c r="Q38" s="9">
        <v>46347918824</v>
      </c>
    </row>
    <row r="39" spans="1:17" ht="21" x14ac:dyDescent="0.55000000000000004">
      <c r="A39" s="3" t="s">
        <v>54</v>
      </c>
      <c r="C39" s="9">
        <v>4169062</v>
      </c>
      <c r="D39" s="10"/>
      <c r="E39" s="9">
        <v>49026549684</v>
      </c>
      <c r="F39" s="10"/>
      <c r="G39" s="9">
        <v>33503711212</v>
      </c>
      <c r="H39" s="10"/>
      <c r="I39" s="9">
        <v>15522838472</v>
      </c>
      <c r="J39" s="10"/>
      <c r="K39" s="9">
        <v>4185919</v>
      </c>
      <c r="L39" s="10"/>
      <c r="M39" s="9">
        <v>49363259694</v>
      </c>
      <c r="N39" s="10"/>
      <c r="O39" s="9">
        <v>33898331508</v>
      </c>
      <c r="P39" s="10"/>
      <c r="Q39" s="9">
        <v>15464928186</v>
      </c>
    </row>
    <row r="40" spans="1:17" ht="21" x14ac:dyDescent="0.55000000000000004">
      <c r="A40" s="3" t="s">
        <v>74</v>
      </c>
      <c r="C40" s="9">
        <v>190601</v>
      </c>
      <c r="D40" s="10"/>
      <c r="E40" s="9">
        <v>4450032251</v>
      </c>
      <c r="F40" s="10"/>
      <c r="G40" s="9">
        <v>3664290315</v>
      </c>
      <c r="H40" s="10"/>
      <c r="I40" s="9">
        <v>785741936</v>
      </c>
      <c r="J40" s="10"/>
      <c r="K40" s="9">
        <v>1382507</v>
      </c>
      <c r="L40" s="10"/>
      <c r="M40" s="9">
        <v>25234491776</v>
      </c>
      <c r="N40" s="10"/>
      <c r="O40" s="9">
        <v>26578596153</v>
      </c>
      <c r="P40" s="10"/>
      <c r="Q40" s="9">
        <v>-1344104377</v>
      </c>
    </row>
    <row r="41" spans="1:17" ht="21" x14ac:dyDescent="0.55000000000000004">
      <c r="A41" s="3" t="s">
        <v>81</v>
      </c>
      <c r="C41" s="9">
        <v>250000</v>
      </c>
      <c r="D41" s="10"/>
      <c r="E41" s="9">
        <v>4841368350</v>
      </c>
      <c r="F41" s="10"/>
      <c r="G41" s="9">
        <v>3453382823</v>
      </c>
      <c r="H41" s="10"/>
      <c r="I41" s="9">
        <v>1387985527</v>
      </c>
      <c r="J41" s="10"/>
      <c r="K41" s="9">
        <v>250000</v>
      </c>
      <c r="L41" s="10"/>
      <c r="M41" s="9">
        <v>4841368350</v>
      </c>
      <c r="N41" s="10"/>
      <c r="O41" s="9">
        <v>3453382823</v>
      </c>
      <c r="P41" s="10"/>
      <c r="Q41" s="9">
        <v>1387985527</v>
      </c>
    </row>
    <row r="42" spans="1:17" ht="21" x14ac:dyDescent="0.55000000000000004">
      <c r="A42" s="3" t="s">
        <v>27</v>
      </c>
      <c r="C42" s="9">
        <v>3542183</v>
      </c>
      <c r="D42" s="10"/>
      <c r="E42" s="9">
        <v>38886796988</v>
      </c>
      <c r="F42" s="10"/>
      <c r="G42" s="9">
        <v>31812125098</v>
      </c>
      <c r="H42" s="10"/>
      <c r="I42" s="9">
        <v>7074671890</v>
      </c>
      <c r="J42" s="10"/>
      <c r="K42" s="9">
        <v>5827240</v>
      </c>
      <c r="L42" s="10"/>
      <c r="M42" s="9">
        <v>56630461020</v>
      </c>
      <c r="N42" s="10"/>
      <c r="O42" s="9">
        <v>53731722887</v>
      </c>
      <c r="P42" s="10"/>
      <c r="Q42" s="9">
        <v>2898738133</v>
      </c>
    </row>
    <row r="43" spans="1:17" ht="21" x14ac:dyDescent="0.55000000000000004">
      <c r="A43" s="3" t="s">
        <v>78</v>
      </c>
      <c r="C43" s="9">
        <v>293329</v>
      </c>
      <c r="D43" s="10"/>
      <c r="E43" s="9">
        <v>2845856845</v>
      </c>
      <c r="F43" s="10"/>
      <c r="G43" s="9">
        <v>3677564642</v>
      </c>
      <c r="H43" s="10"/>
      <c r="I43" s="9">
        <v>-831707797</v>
      </c>
      <c r="J43" s="10"/>
      <c r="K43" s="9">
        <v>724815</v>
      </c>
      <c r="L43" s="10"/>
      <c r="M43" s="9">
        <v>5816781188</v>
      </c>
      <c r="N43" s="10"/>
      <c r="O43" s="9">
        <v>9191889877</v>
      </c>
      <c r="P43" s="10"/>
      <c r="Q43" s="9">
        <v>-3375108689</v>
      </c>
    </row>
    <row r="44" spans="1:17" ht="21" x14ac:dyDescent="0.55000000000000004">
      <c r="A44" s="3" t="s">
        <v>60</v>
      </c>
      <c r="C44" s="9">
        <v>700775</v>
      </c>
      <c r="D44" s="10"/>
      <c r="E44" s="9">
        <v>986413964</v>
      </c>
      <c r="F44" s="10"/>
      <c r="G44" s="9">
        <v>1629282606</v>
      </c>
      <c r="H44" s="10"/>
      <c r="I44" s="9">
        <v>-642868642</v>
      </c>
      <c r="J44" s="10"/>
      <c r="K44" s="9">
        <v>2714583</v>
      </c>
      <c r="L44" s="10"/>
      <c r="M44" s="9">
        <v>15713230993</v>
      </c>
      <c r="N44" s="10"/>
      <c r="O44" s="9">
        <v>18931000197</v>
      </c>
      <c r="P44" s="10"/>
      <c r="Q44" s="9">
        <v>-3217769204</v>
      </c>
    </row>
    <row r="45" spans="1:17" ht="21" x14ac:dyDescent="0.55000000000000004">
      <c r="A45" s="3" t="s">
        <v>79</v>
      </c>
      <c r="C45" s="9">
        <v>54793</v>
      </c>
      <c r="D45" s="10"/>
      <c r="E45" s="9">
        <v>1193371585</v>
      </c>
      <c r="F45" s="10"/>
      <c r="G45" s="9">
        <v>1539182245</v>
      </c>
      <c r="H45" s="10"/>
      <c r="I45" s="9">
        <v>-345810660</v>
      </c>
      <c r="J45" s="10"/>
      <c r="K45" s="9">
        <v>568666</v>
      </c>
      <c r="L45" s="10"/>
      <c r="M45" s="9">
        <v>14605252679</v>
      </c>
      <c r="N45" s="10"/>
      <c r="O45" s="9">
        <v>16281315902</v>
      </c>
      <c r="P45" s="10"/>
      <c r="Q45" s="9">
        <v>-1676063223</v>
      </c>
    </row>
    <row r="46" spans="1:17" ht="21" x14ac:dyDescent="0.55000000000000004">
      <c r="A46" s="3" t="s">
        <v>59</v>
      </c>
      <c r="C46" s="9">
        <v>11855253</v>
      </c>
      <c r="D46" s="10"/>
      <c r="E46" s="9">
        <v>124447835290</v>
      </c>
      <c r="F46" s="10"/>
      <c r="G46" s="9">
        <v>88323649958</v>
      </c>
      <c r="H46" s="10"/>
      <c r="I46" s="9">
        <v>36124185332</v>
      </c>
      <c r="J46" s="10"/>
      <c r="K46" s="9">
        <v>17724502</v>
      </c>
      <c r="L46" s="10"/>
      <c r="M46" s="9">
        <v>172485867166</v>
      </c>
      <c r="N46" s="10"/>
      <c r="O46" s="9">
        <v>137461578501</v>
      </c>
      <c r="P46" s="10"/>
      <c r="Q46" s="9">
        <v>35024288665</v>
      </c>
    </row>
    <row r="47" spans="1:17" ht="21" x14ac:dyDescent="0.55000000000000004">
      <c r="A47" s="3" t="s">
        <v>67</v>
      </c>
      <c r="C47" s="9">
        <v>14631780</v>
      </c>
      <c r="D47" s="10"/>
      <c r="E47" s="9">
        <v>82323120873</v>
      </c>
      <c r="F47" s="10"/>
      <c r="G47" s="9">
        <v>68893165909</v>
      </c>
      <c r="H47" s="10"/>
      <c r="I47" s="9">
        <v>13429954964</v>
      </c>
      <c r="J47" s="10"/>
      <c r="K47" s="9">
        <v>50017537</v>
      </c>
      <c r="L47" s="10"/>
      <c r="M47" s="9">
        <v>238687236328</v>
      </c>
      <c r="N47" s="10"/>
      <c r="O47" s="9">
        <v>238126864519</v>
      </c>
      <c r="P47" s="10"/>
      <c r="Q47" s="9">
        <v>560371809</v>
      </c>
    </row>
    <row r="48" spans="1:17" ht="21" x14ac:dyDescent="0.55000000000000004">
      <c r="A48" s="3" t="s">
        <v>46</v>
      </c>
      <c r="C48" s="9">
        <v>910773</v>
      </c>
      <c r="D48" s="10"/>
      <c r="E48" s="9">
        <v>17065921107</v>
      </c>
      <c r="F48" s="10"/>
      <c r="G48" s="9">
        <v>15873371307</v>
      </c>
      <c r="H48" s="10"/>
      <c r="I48" s="9">
        <v>1192549800</v>
      </c>
      <c r="J48" s="10"/>
      <c r="K48" s="9">
        <v>1788072</v>
      </c>
      <c r="L48" s="10"/>
      <c r="M48" s="9">
        <v>29246611644</v>
      </c>
      <c r="N48" s="10"/>
      <c r="O48" s="9">
        <v>31274287549</v>
      </c>
      <c r="P48" s="10"/>
      <c r="Q48" s="9">
        <v>-2027675905</v>
      </c>
    </row>
    <row r="49" spans="1:17" ht="21" x14ac:dyDescent="0.55000000000000004">
      <c r="A49" s="3" t="s">
        <v>48</v>
      </c>
      <c r="C49" s="9">
        <v>260075</v>
      </c>
      <c r="D49" s="10"/>
      <c r="E49" s="9">
        <v>2258918947</v>
      </c>
      <c r="F49" s="10"/>
      <c r="G49" s="9">
        <v>2360356563</v>
      </c>
      <c r="H49" s="10"/>
      <c r="I49" s="9">
        <v>-101437616</v>
      </c>
      <c r="J49" s="10"/>
      <c r="K49" s="9">
        <v>6228181</v>
      </c>
      <c r="L49" s="10"/>
      <c r="M49" s="9">
        <v>42710048910</v>
      </c>
      <c r="N49" s="10"/>
      <c r="O49" s="9">
        <v>56524955958</v>
      </c>
      <c r="P49" s="10"/>
      <c r="Q49" s="9">
        <v>-13814907048</v>
      </c>
    </row>
    <row r="50" spans="1:17" ht="21" x14ac:dyDescent="0.55000000000000004">
      <c r="A50" s="3" t="s">
        <v>70</v>
      </c>
      <c r="C50" s="9">
        <v>53015</v>
      </c>
      <c r="D50" s="10"/>
      <c r="E50" s="9">
        <v>847408974</v>
      </c>
      <c r="F50" s="10"/>
      <c r="G50" s="9">
        <v>802840463</v>
      </c>
      <c r="H50" s="10"/>
      <c r="I50" s="9">
        <v>44568511</v>
      </c>
      <c r="J50" s="10"/>
      <c r="K50" s="9">
        <v>2794726</v>
      </c>
      <c r="L50" s="10"/>
      <c r="M50" s="9">
        <v>48653743655</v>
      </c>
      <c r="N50" s="10"/>
      <c r="O50" s="9">
        <v>42174514828</v>
      </c>
      <c r="P50" s="10"/>
      <c r="Q50" s="9">
        <v>6479228827</v>
      </c>
    </row>
    <row r="51" spans="1:17" ht="21" x14ac:dyDescent="0.55000000000000004">
      <c r="A51" s="3" t="s">
        <v>38</v>
      </c>
      <c r="C51" s="9">
        <v>0</v>
      </c>
      <c r="D51" s="10"/>
      <c r="E51" s="9">
        <v>0</v>
      </c>
      <c r="F51" s="10"/>
      <c r="G51" s="9">
        <v>0</v>
      </c>
      <c r="H51" s="10"/>
      <c r="I51" s="9">
        <v>0</v>
      </c>
      <c r="J51" s="10"/>
      <c r="K51" s="9">
        <v>486948</v>
      </c>
      <c r="L51" s="10"/>
      <c r="M51" s="9">
        <v>4235451678</v>
      </c>
      <c r="N51" s="10"/>
      <c r="O51" s="9">
        <v>4840506510</v>
      </c>
      <c r="P51" s="10"/>
      <c r="Q51" s="9">
        <v>-605054832</v>
      </c>
    </row>
    <row r="52" spans="1:17" ht="21" x14ac:dyDescent="0.55000000000000004">
      <c r="A52" s="3" t="s">
        <v>58</v>
      </c>
      <c r="C52" s="9">
        <v>0</v>
      </c>
      <c r="D52" s="10"/>
      <c r="E52" s="9">
        <v>0</v>
      </c>
      <c r="F52" s="10"/>
      <c r="G52" s="9">
        <v>0</v>
      </c>
      <c r="H52" s="10"/>
      <c r="I52" s="9">
        <v>0</v>
      </c>
      <c r="J52" s="10"/>
      <c r="K52" s="9">
        <v>3788743</v>
      </c>
      <c r="L52" s="10"/>
      <c r="M52" s="9">
        <v>17324120731</v>
      </c>
      <c r="N52" s="10"/>
      <c r="O52" s="9">
        <v>17584717685</v>
      </c>
      <c r="P52" s="10"/>
      <c r="Q52" s="9">
        <v>-260596954</v>
      </c>
    </row>
    <row r="53" spans="1:17" ht="21" x14ac:dyDescent="0.55000000000000004">
      <c r="A53" s="3" t="s">
        <v>26</v>
      </c>
      <c r="C53" s="9">
        <v>0</v>
      </c>
      <c r="D53" s="10"/>
      <c r="E53" s="9">
        <v>0</v>
      </c>
      <c r="F53" s="10"/>
      <c r="G53" s="9">
        <v>0</v>
      </c>
      <c r="H53" s="10"/>
      <c r="I53" s="9">
        <v>0</v>
      </c>
      <c r="J53" s="10"/>
      <c r="K53" s="9">
        <v>15037632</v>
      </c>
      <c r="L53" s="10"/>
      <c r="M53" s="9">
        <v>79429566002</v>
      </c>
      <c r="N53" s="10"/>
      <c r="O53" s="9">
        <v>95334634981</v>
      </c>
      <c r="P53" s="10"/>
      <c r="Q53" s="9">
        <v>-15905068979</v>
      </c>
    </row>
    <row r="54" spans="1:17" ht="21" x14ac:dyDescent="0.55000000000000004">
      <c r="A54" s="3" t="s">
        <v>175</v>
      </c>
      <c r="C54" s="9">
        <v>0</v>
      </c>
      <c r="D54" s="10"/>
      <c r="E54" s="9">
        <v>0</v>
      </c>
      <c r="F54" s="10"/>
      <c r="G54" s="9">
        <v>0</v>
      </c>
      <c r="H54" s="10"/>
      <c r="I54" s="9">
        <v>0</v>
      </c>
      <c r="J54" s="10"/>
      <c r="K54" s="9">
        <v>93184</v>
      </c>
      <c r="L54" s="10"/>
      <c r="M54" s="9">
        <v>11879864209</v>
      </c>
      <c r="N54" s="10"/>
      <c r="O54" s="9">
        <v>12412360396</v>
      </c>
      <c r="P54" s="10"/>
      <c r="Q54" s="9">
        <v>-532496187</v>
      </c>
    </row>
    <row r="55" spans="1:17" ht="21" x14ac:dyDescent="0.55000000000000004">
      <c r="A55" s="3" t="s">
        <v>23</v>
      </c>
      <c r="C55" s="9">
        <v>0</v>
      </c>
      <c r="D55" s="10"/>
      <c r="E55" s="9">
        <v>0</v>
      </c>
      <c r="F55" s="10"/>
      <c r="G55" s="9">
        <v>0</v>
      </c>
      <c r="H55" s="10"/>
      <c r="I55" s="9">
        <v>0</v>
      </c>
      <c r="J55" s="10"/>
      <c r="K55" s="9">
        <v>1897623</v>
      </c>
      <c r="L55" s="10"/>
      <c r="M55" s="9">
        <v>7815074097</v>
      </c>
      <c r="N55" s="10"/>
      <c r="O55" s="9">
        <v>6235759032</v>
      </c>
      <c r="P55" s="10"/>
      <c r="Q55" s="9">
        <v>1579315065</v>
      </c>
    </row>
    <row r="56" spans="1:17" ht="21" x14ac:dyDescent="0.55000000000000004">
      <c r="A56" s="3" t="s">
        <v>32</v>
      </c>
      <c r="C56" s="9">
        <v>0</v>
      </c>
      <c r="D56" s="10"/>
      <c r="E56" s="9">
        <v>0</v>
      </c>
      <c r="F56" s="10"/>
      <c r="G56" s="9">
        <v>0</v>
      </c>
      <c r="H56" s="10"/>
      <c r="I56" s="9">
        <v>0</v>
      </c>
      <c r="J56" s="10"/>
      <c r="K56" s="9">
        <v>693317</v>
      </c>
      <c r="L56" s="10"/>
      <c r="M56" s="9">
        <v>10516710977</v>
      </c>
      <c r="N56" s="10"/>
      <c r="O56" s="9">
        <v>12136666811</v>
      </c>
      <c r="P56" s="10"/>
      <c r="Q56" s="9">
        <v>-1619955834</v>
      </c>
    </row>
    <row r="57" spans="1:17" ht="21" x14ac:dyDescent="0.55000000000000004">
      <c r="A57" s="3" t="s">
        <v>156</v>
      </c>
      <c r="C57" s="9">
        <v>0</v>
      </c>
      <c r="D57" s="10"/>
      <c r="E57" s="9">
        <v>0</v>
      </c>
      <c r="F57" s="10"/>
      <c r="G57" s="9">
        <v>0</v>
      </c>
      <c r="H57" s="10"/>
      <c r="I57" s="9">
        <v>0</v>
      </c>
      <c r="J57" s="10"/>
      <c r="K57" s="9">
        <v>47875906</v>
      </c>
      <c r="L57" s="10"/>
      <c r="M57" s="9">
        <v>126449641018</v>
      </c>
      <c r="N57" s="10"/>
      <c r="O57" s="9">
        <v>138358760008</v>
      </c>
      <c r="P57" s="10"/>
      <c r="Q57" s="9">
        <v>-11909118990</v>
      </c>
    </row>
    <row r="58" spans="1:17" ht="21" x14ac:dyDescent="0.55000000000000004">
      <c r="A58" s="3" t="s">
        <v>34</v>
      </c>
      <c r="C58" s="9">
        <v>0</v>
      </c>
      <c r="D58" s="10"/>
      <c r="E58" s="9">
        <v>0</v>
      </c>
      <c r="F58" s="10"/>
      <c r="G58" s="9">
        <v>0</v>
      </c>
      <c r="H58" s="10"/>
      <c r="I58" s="9">
        <v>0</v>
      </c>
      <c r="J58" s="10"/>
      <c r="K58" s="9">
        <v>158395</v>
      </c>
      <c r="L58" s="10"/>
      <c r="M58" s="9">
        <v>27406446647</v>
      </c>
      <c r="N58" s="10"/>
      <c r="O58" s="9">
        <v>28341458465</v>
      </c>
      <c r="P58" s="10"/>
      <c r="Q58" s="9">
        <v>-935011818</v>
      </c>
    </row>
    <row r="59" spans="1:17" ht="21" x14ac:dyDescent="0.55000000000000004">
      <c r="A59" s="3" t="s">
        <v>176</v>
      </c>
      <c r="C59" s="9">
        <v>0</v>
      </c>
      <c r="D59" s="10"/>
      <c r="E59" s="9">
        <v>0</v>
      </c>
      <c r="F59" s="10"/>
      <c r="G59" s="9">
        <v>0</v>
      </c>
      <c r="H59" s="10"/>
      <c r="I59" s="9">
        <v>0</v>
      </c>
      <c r="J59" s="10"/>
      <c r="K59" s="9">
        <v>2000000</v>
      </c>
      <c r="L59" s="10"/>
      <c r="M59" s="9">
        <v>25363122939</v>
      </c>
      <c r="N59" s="10"/>
      <c r="O59" s="9">
        <v>16917347016</v>
      </c>
      <c r="P59" s="10"/>
      <c r="Q59" s="9">
        <v>8445775923</v>
      </c>
    </row>
    <row r="60" spans="1:17" ht="21" x14ac:dyDescent="0.55000000000000004">
      <c r="A60" s="3" t="s">
        <v>21</v>
      </c>
      <c r="C60" s="9">
        <v>0</v>
      </c>
      <c r="D60" s="10"/>
      <c r="E60" s="9">
        <v>0</v>
      </c>
      <c r="F60" s="10"/>
      <c r="G60" s="9">
        <v>0</v>
      </c>
      <c r="H60" s="10"/>
      <c r="I60" s="9">
        <v>0</v>
      </c>
      <c r="J60" s="10"/>
      <c r="K60" s="9">
        <v>1603045</v>
      </c>
      <c r="L60" s="10"/>
      <c r="M60" s="9">
        <v>2522458147</v>
      </c>
      <c r="N60" s="10"/>
      <c r="O60" s="9">
        <v>2887434473</v>
      </c>
      <c r="P60" s="10"/>
      <c r="Q60" s="9">
        <v>-364976326</v>
      </c>
    </row>
    <row r="61" spans="1:17" ht="21" x14ac:dyDescent="0.55000000000000004">
      <c r="A61" s="3" t="s">
        <v>18</v>
      </c>
      <c r="C61" s="9">
        <v>0</v>
      </c>
      <c r="D61" s="10"/>
      <c r="E61" s="9">
        <v>0</v>
      </c>
      <c r="F61" s="10"/>
      <c r="G61" s="9">
        <v>0</v>
      </c>
      <c r="H61" s="10"/>
      <c r="I61" s="9">
        <v>0</v>
      </c>
      <c r="J61" s="10"/>
      <c r="K61" s="9">
        <v>1155139</v>
      </c>
      <c r="L61" s="10"/>
      <c r="M61" s="9">
        <v>2891100823</v>
      </c>
      <c r="N61" s="10"/>
      <c r="O61" s="9">
        <v>3178400074</v>
      </c>
      <c r="P61" s="10"/>
      <c r="Q61" s="9">
        <v>-287299251</v>
      </c>
    </row>
    <row r="62" spans="1:17" ht="21" x14ac:dyDescent="0.55000000000000004">
      <c r="A62" s="3" t="s">
        <v>177</v>
      </c>
      <c r="C62" s="9">
        <v>0</v>
      </c>
      <c r="D62" s="10"/>
      <c r="E62" s="9">
        <v>0</v>
      </c>
      <c r="F62" s="10"/>
      <c r="G62" s="9">
        <v>0</v>
      </c>
      <c r="H62" s="10"/>
      <c r="I62" s="9">
        <v>0</v>
      </c>
      <c r="J62" s="10"/>
      <c r="K62" s="9">
        <v>1359690</v>
      </c>
      <c r="L62" s="10"/>
      <c r="M62" s="9">
        <v>42531286267</v>
      </c>
      <c r="N62" s="10"/>
      <c r="O62" s="9">
        <v>49117138349</v>
      </c>
      <c r="P62" s="10"/>
      <c r="Q62" s="9">
        <v>-6585852082</v>
      </c>
    </row>
    <row r="63" spans="1:17" ht="21" x14ac:dyDescent="0.55000000000000004">
      <c r="A63" s="3" t="s">
        <v>178</v>
      </c>
      <c r="C63" s="9">
        <v>0</v>
      </c>
      <c r="D63" s="10"/>
      <c r="E63" s="9">
        <v>0</v>
      </c>
      <c r="F63" s="10"/>
      <c r="G63" s="9">
        <v>0</v>
      </c>
      <c r="H63" s="10"/>
      <c r="I63" s="9">
        <v>0</v>
      </c>
      <c r="J63" s="10"/>
      <c r="K63" s="9">
        <v>125031</v>
      </c>
      <c r="L63" s="10"/>
      <c r="M63" s="9">
        <v>1328299882</v>
      </c>
      <c r="N63" s="10"/>
      <c r="O63" s="9">
        <v>1354729014</v>
      </c>
      <c r="P63" s="10"/>
      <c r="Q63" s="9">
        <v>-26429132</v>
      </c>
    </row>
    <row r="64" spans="1:17" ht="21" x14ac:dyDescent="0.55000000000000004">
      <c r="A64" s="3" t="s">
        <v>73</v>
      </c>
      <c r="C64" s="9">
        <v>0</v>
      </c>
      <c r="D64" s="10"/>
      <c r="E64" s="9">
        <v>0</v>
      </c>
      <c r="F64" s="10"/>
      <c r="G64" s="9">
        <v>0</v>
      </c>
      <c r="H64" s="10"/>
      <c r="I64" s="9">
        <v>0</v>
      </c>
      <c r="J64" s="10"/>
      <c r="K64" s="9">
        <v>1533785</v>
      </c>
      <c r="L64" s="10"/>
      <c r="M64" s="9">
        <v>16866831256</v>
      </c>
      <c r="N64" s="10"/>
      <c r="O64" s="9">
        <v>16039412431</v>
      </c>
      <c r="P64" s="10"/>
      <c r="Q64" s="9">
        <v>827418825</v>
      </c>
    </row>
    <row r="65" spans="1:17" ht="21" x14ac:dyDescent="0.55000000000000004">
      <c r="A65" s="3" t="s">
        <v>76</v>
      </c>
      <c r="C65" s="9">
        <v>0</v>
      </c>
      <c r="D65" s="10"/>
      <c r="E65" s="9">
        <v>0</v>
      </c>
      <c r="F65" s="10"/>
      <c r="G65" s="9">
        <v>0</v>
      </c>
      <c r="H65" s="10"/>
      <c r="I65" s="9">
        <v>0</v>
      </c>
      <c r="J65" s="10"/>
      <c r="K65" s="9">
        <v>821948</v>
      </c>
      <c r="L65" s="10"/>
      <c r="M65" s="9">
        <v>2576191092</v>
      </c>
      <c r="N65" s="10"/>
      <c r="O65" s="9">
        <v>3343646956</v>
      </c>
      <c r="P65" s="10"/>
      <c r="Q65" s="9">
        <v>-767455864</v>
      </c>
    </row>
    <row r="66" spans="1:17" ht="21" x14ac:dyDescent="0.55000000000000004">
      <c r="A66" s="3" t="s">
        <v>31</v>
      </c>
      <c r="C66" s="9">
        <v>0</v>
      </c>
      <c r="D66" s="10"/>
      <c r="E66" s="9">
        <v>0</v>
      </c>
      <c r="F66" s="10"/>
      <c r="G66" s="9">
        <v>0</v>
      </c>
      <c r="H66" s="10"/>
      <c r="I66" s="9">
        <v>0</v>
      </c>
      <c r="J66" s="10"/>
      <c r="K66" s="9">
        <v>126176</v>
      </c>
      <c r="L66" s="10"/>
      <c r="M66" s="9">
        <v>22058249285</v>
      </c>
      <c r="N66" s="10"/>
      <c r="O66" s="9">
        <v>18383579308</v>
      </c>
      <c r="P66" s="10"/>
      <c r="Q66" s="9">
        <v>3674669977</v>
      </c>
    </row>
    <row r="67" spans="1:17" ht="21" x14ac:dyDescent="0.55000000000000004">
      <c r="A67" s="3" t="s">
        <v>179</v>
      </c>
      <c r="C67" s="9">
        <v>0</v>
      </c>
      <c r="D67" s="10"/>
      <c r="E67" s="9">
        <v>0</v>
      </c>
      <c r="F67" s="10"/>
      <c r="G67" s="9">
        <v>0</v>
      </c>
      <c r="H67" s="10"/>
      <c r="I67" s="9">
        <v>0</v>
      </c>
      <c r="J67" s="10"/>
      <c r="K67" s="9">
        <v>2925747</v>
      </c>
      <c r="L67" s="10"/>
      <c r="M67" s="9">
        <v>142939777313</v>
      </c>
      <c r="N67" s="10"/>
      <c r="O67" s="9">
        <v>142441160438</v>
      </c>
      <c r="P67" s="10"/>
      <c r="Q67" s="9">
        <v>498616875</v>
      </c>
    </row>
    <row r="68" spans="1:17" ht="21" x14ac:dyDescent="0.55000000000000004">
      <c r="A68" s="3" t="s">
        <v>19</v>
      </c>
      <c r="C68" s="9">
        <v>0</v>
      </c>
      <c r="D68" s="10"/>
      <c r="E68" s="9">
        <v>0</v>
      </c>
      <c r="F68" s="10"/>
      <c r="G68" s="9">
        <v>0</v>
      </c>
      <c r="H68" s="10"/>
      <c r="I68" s="9">
        <v>0</v>
      </c>
      <c r="J68" s="10"/>
      <c r="K68" s="9">
        <v>16521477</v>
      </c>
      <c r="L68" s="10"/>
      <c r="M68" s="9">
        <v>35196830270</v>
      </c>
      <c r="N68" s="10"/>
      <c r="O68" s="9">
        <v>35734359971</v>
      </c>
      <c r="P68" s="10"/>
      <c r="Q68" s="9">
        <v>-537529701</v>
      </c>
    </row>
    <row r="69" spans="1:17" ht="21" x14ac:dyDescent="0.55000000000000004">
      <c r="A69" s="3" t="s">
        <v>75</v>
      </c>
      <c r="C69" s="9">
        <v>0</v>
      </c>
      <c r="D69" s="10"/>
      <c r="E69" s="9">
        <v>0</v>
      </c>
      <c r="F69" s="10"/>
      <c r="G69" s="9">
        <v>0</v>
      </c>
      <c r="H69" s="10"/>
      <c r="I69" s="9">
        <v>0</v>
      </c>
      <c r="J69" s="10"/>
      <c r="K69" s="9">
        <v>1103270</v>
      </c>
      <c r="L69" s="10"/>
      <c r="M69" s="9">
        <v>4131317127</v>
      </c>
      <c r="N69" s="10"/>
      <c r="O69" s="9">
        <v>4701539204</v>
      </c>
      <c r="P69" s="10"/>
      <c r="Q69" s="9">
        <v>-570222077</v>
      </c>
    </row>
    <row r="70" spans="1:17" ht="21" x14ac:dyDescent="0.55000000000000004">
      <c r="A70" s="3" t="s">
        <v>180</v>
      </c>
      <c r="C70" s="9">
        <v>0</v>
      </c>
      <c r="D70" s="10"/>
      <c r="E70" s="9">
        <v>0</v>
      </c>
      <c r="F70" s="10"/>
      <c r="G70" s="9">
        <v>0</v>
      </c>
      <c r="H70" s="10"/>
      <c r="I70" s="9">
        <v>0</v>
      </c>
      <c r="J70" s="10"/>
      <c r="K70" s="9">
        <v>10000000</v>
      </c>
      <c r="L70" s="10"/>
      <c r="M70" s="9">
        <v>13956462249</v>
      </c>
      <c r="N70" s="10"/>
      <c r="O70" s="9">
        <v>12848072659</v>
      </c>
      <c r="P70" s="10"/>
      <c r="Q70" s="9">
        <v>1108389590</v>
      </c>
    </row>
    <row r="71" spans="1:17" ht="21" x14ac:dyDescent="0.55000000000000004">
      <c r="A71" s="3" t="s">
        <v>62</v>
      </c>
      <c r="C71" s="9">
        <v>0</v>
      </c>
      <c r="D71" s="10"/>
      <c r="E71" s="9">
        <v>0</v>
      </c>
      <c r="F71" s="10"/>
      <c r="G71" s="9">
        <v>0</v>
      </c>
      <c r="H71" s="10"/>
      <c r="I71" s="9">
        <v>0</v>
      </c>
      <c r="J71" s="10"/>
      <c r="K71" s="9">
        <v>1199203</v>
      </c>
      <c r="L71" s="10"/>
      <c r="M71" s="9">
        <v>18924189407</v>
      </c>
      <c r="N71" s="10"/>
      <c r="O71" s="9">
        <v>20658533972</v>
      </c>
      <c r="P71" s="10"/>
      <c r="Q71" s="9">
        <v>-1734344565</v>
      </c>
    </row>
    <row r="72" spans="1:17" ht="21" x14ac:dyDescent="0.55000000000000004">
      <c r="A72" s="3" t="s">
        <v>35</v>
      </c>
      <c r="C72" s="9">
        <v>0</v>
      </c>
      <c r="D72" s="10"/>
      <c r="E72" s="9">
        <v>0</v>
      </c>
      <c r="F72" s="10"/>
      <c r="G72" s="9">
        <v>0</v>
      </c>
      <c r="H72" s="10"/>
      <c r="I72" s="9">
        <v>0</v>
      </c>
      <c r="J72" s="10"/>
      <c r="K72" s="9">
        <v>139160</v>
      </c>
      <c r="L72" s="10"/>
      <c r="M72" s="9">
        <v>23096455237</v>
      </c>
      <c r="N72" s="10"/>
      <c r="O72" s="9">
        <v>20468985742</v>
      </c>
      <c r="P72" s="10"/>
      <c r="Q72" s="9">
        <v>2627469495</v>
      </c>
    </row>
    <row r="73" spans="1:17" ht="21" x14ac:dyDescent="0.55000000000000004">
      <c r="A73" s="3" t="s">
        <v>72</v>
      </c>
      <c r="C73" s="9">
        <v>0</v>
      </c>
      <c r="D73" s="10"/>
      <c r="E73" s="9">
        <v>0</v>
      </c>
      <c r="F73" s="10"/>
      <c r="G73" s="9">
        <v>0</v>
      </c>
      <c r="H73" s="10"/>
      <c r="I73" s="9">
        <v>0</v>
      </c>
      <c r="J73" s="10"/>
      <c r="K73" s="9">
        <v>77620</v>
      </c>
      <c r="L73" s="10"/>
      <c r="M73" s="9">
        <v>560459481</v>
      </c>
      <c r="N73" s="10"/>
      <c r="O73" s="9">
        <v>732111412</v>
      </c>
      <c r="P73" s="10"/>
      <c r="Q73" s="9">
        <v>-171651931</v>
      </c>
    </row>
    <row r="74" spans="1:17" ht="21" x14ac:dyDescent="0.55000000000000004">
      <c r="A74" s="3" t="s">
        <v>61</v>
      </c>
      <c r="C74" s="9">
        <v>0</v>
      </c>
      <c r="D74" s="10"/>
      <c r="E74" s="9">
        <v>0</v>
      </c>
      <c r="F74" s="10"/>
      <c r="G74" s="9">
        <v>0</v>
      </c>
      <c r="H74" s="10"/>
      <c r="I74" s="9">
        <v>0</v>
      </c>
      <c r="J74" s="10"/>
      <c r="K74" s="9">
        <v>1860355</v>
      </c>
      <c r="L74" s="10"/>
      <c r="M74" s="9">
        <v>23946029958</v>
      </c>
      <c r="N74" s="10"/>
      <c r="O74" s="9">
        <v>22614969743</v>
      </c>
      <c r="P74" s="10"/>
      <c r="Q74" s="9">
        <v>1331060215</v>
      </c>
    </row>
    <row r="75" spans="1:17" ht="21" x14ac:dyDescent="0.55000000000000004">
      <c r="A75" s="3" t="s">
        <v>181</v>
      </c>
      <c r="C75" s="9">
        <v>0</v>
      </c>
      <c r="D75" s="10"/>
      <c r="E75" s="9">
        <v>0</v>
      </c>
      <c r="F75" s="10"/>
      <c r="G75" s="9">
        <v>0</v>
      </c>
      <c r="H75" s="10"/>
      <c r="I75" s="9">
        <v>0</v>
      </c>
      <c r="J75" s="10"/>
      <c r="K75" s="9">
        <v>1863798</v>
      </c>
      <c r="L75" s="10"/>
      <c r="M75" s="9">
        <v>11069084134</v>
      </c>
      <c r="N75" s="10"/>
      <c r="O75" s="9">
        <v>11093325696</v>
      </c>
      <c r="P75" s="10"/>
      <c r="Q75" s="9">
        <v>-24241562</v>
      </c>
    </row>
    <row r="76" spans="1:17" ht="21" x14ac:dyDescent="0.55000000000000004">
      <c r="A76" s="3" t="s">
        <v>69</v>
      </c>
      <c r="C76" s="9">
        <v>0</v>
      </c>
      <c r="D76" s="10"/>
      <c r="E76" s="9">
        <v>0</v>
      </c>
      <c r="F76" s="10"/>
      <c r="G76" s="9">
        <v>0</v>
      </c>
      <c r="H76" s="10"/>
      <c r="I76" s="9">
        <v>0</v>
      </c>
      <c r="J76" s="10"/>
      <c r="K76" s="9">
        <v>1605377</v>
      </c>
      <c r="L76" s="10"/>
      <c r="M76" s="9">
        <v>17627205033</v>
      </c>
      <c r="N76" s="10"/>
      <c r="O76" s="9">
        <v>20043151387</v>
      </c>
      <c r="P76" s="10"/>
      <c r="Q76" s="9">
        <v>-2415946354</v>
      </c>
    </row>
    <row r="77" spans="1:17" ht="21" x14ac:dyDescent="0.55000000000000004">
      <c r="A77" s="3" t="s">
        <v>40</v>
      </c>
      <c r="C77" s="9">
        <v>0</v>
      </c>
      <c r="D77" s="10"/>
      <c r="E77" s="9">
        <v>0</v>
      </c>
      <c r="F77" s="10"/>
      <c r="G77" s="9">
        <v>0</v>
      </c>
      <c r="H77" s="10"/>
      <c r="I77" s="9">
        <v>0</v>
      </c>
      <c r="J77" s="10"/>
      <c r="K77" s="9">
        <v>1802580</v>
      </c>
      <c r="L77" s="10"/>
      <c r="M77" s="9">
        <v>4777646049</v>
      </c>
      <c r="N77" s="10"/>
      <c r="O77" s="9">
        <v>5850157634</v>
      </c>
      <c r="P77" s="10"/>
      <c r="Q77" s="9">
        <v>-1072511585</v>
      </c>
    </row>
    <row r="78" spans="1:17" ht="21" x14ac:dyDescent="0.55000000000000004">
      <c r="A78" s="3" t="s">
        <v>182</v>
      </c>
      <c r="C78" s="9">
        <v>0</v>
      </c>
      <c r="D78" s="10"/>
      <c r="E78" s="9">
        <v>0</v>
      </c>
      <c r="F78" s="10"/>
      <c r="G78" s="9">
        <v>0</v>
      </c>
      <c r="H78" s="10"/>
      <c r="I78" s="9">
        <v>0</v>
      </c>
      <c r="J78" s="10"/>
      <c r="K78" s="9">
        <v>3782288</v>
      </c>
      <c r="L78" s="10"/>
      <c r="M78" s="9">
        <v>34558765456</v>
      </c>
      <c r="N78" s="10"/>
      <c r="O78" s="9">
        <v>25641722695</v>
      </c>
      <c r="P78" s="10"/>
      <c r="Q78" s="9">
        <v>8917042761</v>
      </c>
    </row>
    <row r="79" spans="1:17" ht="21" x14ac:dyDescent="0.55000000000000004">
      <c r="A79" s="3" t="s">
        <v>30</v>
      </c>
      <c r="C79" s="9">
        <v>0</v>
      </c>
      <c r="D79" s="10"/>
      <c r="E79" s="9">
        <v>0</v>
      </c>
      <c r="F79" s="10"/>
      <c r="G79" s="9">
        <v>0</v>
      </c>
      <c r="H79" s="10"/>
      <c r="I79" s="9">
        <v>0</v>
      </c>
      <c r="J79" s="10"/>
      <c r="K79" s="9">
        <v>985861</v>
      </c>
      <c r="L79" s="10"/>
      <c r="M79" s="9">
        <v>2021604307</v>
      </c>
      <c r="N79" s="10"/>
      <c r="O79" s="9">
        <v>2567587221</v>
      </c>
      <c r="P79" s="10"/>
      <c r="Q79" s="9">
        <v>-545982914</v>
      </c>
    </row>
    <row r="80" spans="1:17" ht="21" x14ac:dyDescent="0.55000000000000004">
      <c r="A80" s="3" t="s">
        <v>166</v>
      </c>
      <c r="C80" s="9">
        <v>0</v>
      </c>
      <c r="D80" s="10"/>
      <c r="E80" s="9">
        <v>0</v>
      </c>
      <c r="F80" s="10"/>
      <c r="G80" s="9">
        <v>0</v>
      </c>
      <c r="H80" s="10"/>
      <c r="I80" s="9">
        <v>0</v>
      </c>
      <c r="J80" s="10"/>
      <c r="K80" s="9">
        <v>687000</v>
      </c>
      <c r="L80" s="10"/>
      <c r="M80" s="9">
        <v>19219561237</v>
      </c>
      <c r="N80" s="10"/>
      <c r="O80" s="9">
        <v>14898744783</v>
      </c>
      <c r="P80" s="10"/>
      <c r="Q80" s="9">
        <v>4320816454</v>
      </c>
    </row>
    <row r="81" spans="1:17" ht="21" x14ac:dyDescent="0.55000000000000004">
      <c r="A81" s="3" t="s">
        <v>183</v>
      </c>
      <c r="C81" s="9">
        <v>0</v>
      </c>
      <c r="D81" s="10"/>
      <c r="E81" s="9">
        <v>0</v>
      </c>
      <c r="F81" s="10"/>
      <c r="G81" s="9">
        <v>0</v>
      </c>
      <c r="H81" s="10"/>
      <c r="I81" s="9">
        <v>0</v>
      </c>
      <c r="J81" s="10"/>
      <c r="K81" s="9">
        <v>15711210</v>
      </c>
      <c r="L81" s="10"/>
      <c r="M81" s="9">
        <v>27583523725</v>
      </c>
      <c r="N81" s="10"/>
      <c r="O81" s="9">
        <v>30001656065</v>
      </c>
      <c r="P81" s="10"/>
      <c r="Q81" s="9">
        <v>-2418132340</v>
      </c>
    </row>
    <row r="82" spans="1:17" ht="21" x14ac:dyDescent="0.55000000000000004">
      <c r="A82" s="3" t="s">
        <v>33</v>
      </c>
      <c r="C82" s="9">
        <v>0</v>
      </c>
      <c r="D82" s="10"/>
      <c r="E82" s="9">
        <v>0</v>
      </c>
      <c r="F82" s="10"/>
      <c r="G82" s="9">
        <v>0</v>
      </c>
      <c r="H82" s="10"/>
      <c r="I82" s="9">
        <v>0</v>
      </c>
      <c r="J82" s="10"/>
      <c r="K82" s="9">
        <v>115288</v>
      </c>
      <c r="L82" s="10"/>
      <c r="M82" s="9">
        <v>5156261026</v>
      </c>
      <c r="N82" s="10"/>
      <c r="O82" s="9">
        <v>5201416453</v>
      </c>
      <c r="P82" s="10"/>
      <c r="Q82" s="9">
        <v>-45155427</v>
      </c>
    </row>
    <row r="83" spans="1:17" ht="21" x14ac:dyDescent="0.55000000000000004">
      <c r="A83" s="3" t="s">
        <v>184</v>
      </c>
      <c r="C83" s="9">
        <v>0</v>
      </c>
      <c r="D83" s="10"/>
      <c r="E83" s="9">
        <v>0</v>
      </c>
      <c r="F83" s="10"/>
      <c r="G83" s="9">
        <v>0</v>
      </c>
      <c r="H83" s="10"/>
      <c r="I83" s="9">
        <v>0</v>
      </c>
      <c r="J83" s="10"/>
      <c r="K83" s="9">
        <v>4268109</v>
      </c>
      <c r="L83" s="10"/>
      <c r="M83" s="9">
        <v>18608950881</v>
      </c>
      <c r="N83" s="10"/>
      <c r="O83" s="9">
        <v>18608955240</v>
      </c>
      <c r="P83" s="10"/>
      <c r="Q83" s="9">
        <v>-4359</v>
      </c>
    </row>
    <row r="84" spans="1:17" ht="21" x14ac:dyDescent="0.55000000000000004">
      <c r="A84" s="3" t="s">
        <v>29</v>
      </c>
      <c r="C84" s="9">
        <v>0</v>
      </c>
      <c r="D84" s="10"/>
      <c r="E84" s="9">
        <v>0</v>
      </c>
      <c r="F84" s="10"/>
      <c r="G84" s="9">
        <v>0</v>
      </c>
      <c r="H84" s="10"/>
      <c r="I84" s="9">
        <v>0</v>
      </c>
      <c r="J84" s="10"/>
      <c r="K84" s="9">
        <v>76340</v>
      </c>
      <c r="L84" s="10"/>
      <c r="M84" s="9">
        <v>4576485708</v>
      </c>
      <c r="N84" s="10"/>
      <c r="O84" s="9">
        <v>4438559073</v>
      </c>
      <c r="P84" s="10"/>
      <c r="Q84" s="9">
        <v>137926635</v>
      </c>
    </row>
    <row r="85" spans="1:17" ht="21" x14ac:dyDescent="0.55000000000000004">
      <c r="A85" s="3" t="s">
        <v>185</v>
      </c>
      <c r="C85" s="9">
        <v>0</v>
      </c>
      <c r="D85" s="10"/>
      <c r="E85" s="9">
        <v>0</v>
      </c>
      <c r="F85" s="10"/>
      <c r="G85" s="9">
        <v>0</v>
      </c>
      <c r="H85" s="10"/>
      <c r="I85" s="9">
        <v>0</v>
      </c>
      <c r="J85" s="10"/>
      <c r="K85" s="9">
        <v>16095485</v>
      </c>
      <c r="L85" s="10"/>
      <c r="M85" s="9">
        <v>26717497931</v>
      </c>
      <c r="N85" s="10"/>
      <c r="O85" s="9">
        <v>29791472801</v>
      </c>
      <c r="P85" s="10"/>
      <c r="Q85" s="9">
        <v>-3073974870</v>
      </c>
    </row>
    <row r="86" spans="1:17" ht="21" x14ac:dyDescent="0.55000000000000004">
      <c r="A86" s="3" t="s">
        <v>168</v>
      </c>
      <c r="C86" s="9">
        <v>0</v>
      </c>
      <c r="D86" s="10"/>
      <c r="E86" s="9">
        <v>0</v>
      </c>
      <c r="F86" s="10"/>
      <c r="G86" s="9">
        <v>0</v>
      </c>
      <c r="H86" s="10"/>
      <c r="I86" s="9">
        <v>0</v>
      </c>
      <c r="J86" s="10"/>
      <c r="K86" s="9">
        <v>68548789</v>
      </c>
      <c r="L86" s="10"/>
      <c r="M86" s="9">
        <v>122271857038</v>
      </c>
      <c r="N86" s="10"/>
      <c r="O86" s="9">
        <v>111751114876</v>
      </c>
      <c r="P86" s="10"/>
      <c r="Q86" s="9">
        <v>10520742162</v>
      </c>
    </row>
    <row r="87" spans="1:17" ht="21" x14ac:dyDescent="0.55000000000000004">
      <c r="A87" s="3" t="s">
        <v>17</v>
      </c>
      <c r="C87" s="9">
        <v>0</v>
      </c>
      <c r="D87" s="10"/>
      <c r="E87" s="9">
        <v>0</v>
      </c>
      <c r="F87" s="10"/>
      <c r="G87" s="9">
        <v>0</v>
      </c>
      <c r="H87" s="10"/>
      <c r="I87" s="9">
        <v>0</v>
      </c>
      <c r="J87" s="10"/>
      <c r="K87" s="9">
        <v>10772264</v>
      </c>
      <c r="L87" s="10"/>
      <c r="M87" s="9">
        <v>15249365669</v>
      </c>
      <c r="N87" s="10"/>
      <c r="O87" s="9">
        <v>27451786628</v>
      </c>
      <c r="P87" s="10"/>
      <c r="Q87" s="9">
        <v>-12202420959</v>
      </c>
    </row>
    <row r="88" spans="1:17" ht="21" x14ac:dyDescent="0.55000000000000004">
      <c r="A88" s="3" t="s">
        <v>169</v>
      </c>
      <c r="C88" s="9">
        <v>0</v>
      </c>
      <c r="D88" s="10"/>
      <c r="E88" s="9">
        <v>0</v>
      </c>
      <c r="F88" s="10"/>
      <c r="G88" s="9">
        <v>0</v>
      </c>
      <c r="H88" s="10"/>
      <c r="I88" s="9">
        <v>0</v>
      </c>
      <c r="J88" s="10"/>
      <c r="K88" s="9">
        <v>625000</v>
      </c>
      <c r="L88" s="10"/>
      <c r="M88" s="9">
        <v>4982675703</v>
      </c>
      <c r="N88" s="10"/>
      <c r="O88" s="9">
        <v>5630733067</v>
      </c>
      <c r="P88" s="10"/>
      <c r="Q88" s="9">
        <v>-648057364</v>
      </c>
    </row>
    <row r="89" spans="1:17" s="12" customFormat="1" ht="21" x14ac:dyDescent="0.55000000000000004">
      <c r="A89" s="12" t="s">
        <v>92</v>
      </c>
      <c r="C89" s="13" t="s">
        <v>92</v>
      </c>
      <c r="D89" s="13"/>
      <c r="E89" s="14">
        <f>SUM(E8:E88)</f>
        <v>761572308518</v>
      </c>
      <c r="F89" s="13"/>
      <c r="G89" s="14">
        <f>SUM(G8:G88)</f>
        <v>621147929906</v>
      </c>
      <c r="H89" s="13"/>
      <c r="I89" s="14">
        <f>SUM(I8:I88)</f>
        <v>140424378612</v>
      </c>
      <c r="J89" s="13"/>
      <c r="K89" s="13" t="s">
        <v>92</v>
      </c>
      <c r="L89" s="13"/>
      <c r="M89" s="14">
        <f>SUM(M8:M88)</f>
        <v>3200128663790</v>
      </c>
      <c r="N89" s="13"/>
      <c r="O89" s="14">
        <f>SUM(O8:O88)</f>
        <v>3123225210347</v>
      </c>
      <c r="P89" s="13"/>
      <c r="Q89" s="14">
        <f>SUM(Q8:Q88)</f>
        <v>76903453443</v>
      </c>
    </row>
    <row r="92" spans="1:17" x14ac:dyDescent="0.45">
      <c r="I92" s="4"/>
      <c r="Q92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Q87"/>
  <sheetViews>
    <sheetView rightToLeft="1" workbookViewId="0">
      <selection activeCell="A84" sqref="A84:XFD84"/>
    </sheetView>
  </sheetViews>
  <sheetFormatPr defaultRowHeight="18.75" x14ac:dyDescent="0.25"/>
  <cols>
    <col min="1" max="1" width="30.140625" style="10" bestFit="1" customWidth="1"/>
    <col min="2" max="2" width="1" style="10" customWidth="1"/>
    <col min="3" max="3" width="19" style="10" customWidth="1"/>
    <col min="4" max="4" width="1" style="10" customWidth="1"/>
    <col min="5" max="5" width="22" style="10" customWidth="1"/>
    <col min="6" max="6" width="1" style="10" customWidth="1"/>
    <col min="7" max="7" width="22" style="10" customWidth="1"/>
    <col min="8" max="8" width="1" style="10" customWidth="1"/>
    <col min="9" max="9" width="34" style="10" customWidth="1"/>
    <col min="10" max="10" width="1" style="10" customWidth="1"/>
    <col min="11" max="11" width="19" style="10" customWidth="1"/>
    <col min="12" max="12" width="1" style="10" customWidth="1"/>
    <col min="13" max="13" width="22" style="10" customWidth="1"/>
    <col min="14" max="14" width="1" style="10" customWidth="1"/>
    <col min="15" max="15" width="22" style="10" customWidth="1"/>
    <col min="16" max="16" width="1" style="10" customWidth="1"/>
    <col min="17" max="17" width="34" style="10" customWidth="1"/>
    <col min="18" max="18" width="1" style="10" customWidth="1"/>
    <col min="19" max="19" width="9.140625" style="10" customWidth="1"/>
    <col min="20" max="16384" width="9.140625" style="10"/>
  </cols>
  <sheetData>
    <row r="2" spans="1:17" ht="26.25" x14ac:dyDescent="0.2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6.25" x14ac:dyDescent="0.2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  <c r="L3" s="6" t="s">
        <v>113</v>
      </c>
      <c r="M3" s="6" t="s">
        <v>113</v>
      </c>
      <c r="N3" s="6" t="s">
        <v>113</v>
      </c>
      <c r="O3" s="6" t="s">
        <v>113</v>
      </c>
      <c r="P3" s="6" t="s">
        <v>113</v>
      </c>
      <c r="Q3" s="6" t="s">
        <v>113</v>
      </c>
    </row>
    <row r="4" spans="1:17" ht="26.25" x14ac:dyDescent="0.2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6.25" x14ac:dyDescent="0.25">
      <c r="A6" s="5" t="s">
        <v>3</v>
      </c>
      <c r="C6" s="5" t="s">
        <v>115</v>
      </c>
      <c r="D6" s="5" t="s">
        <v>115</v>
      </c>
      <c r="E6" s="5" t="s">
        <v>115</v>
      </c>
      <c r="F6" s="5" t="s">
        <v>115</v>
      </c>
      <c r="G6" s="5" t="s">
        <v>115</v>
      </c>
      <c r="H6" s="5" t="s">
        <v>115</v>
      </c>
      <c r="I6" s="5" t="s">
        <v>115</v>
      </c>
      <c r="K6" s="5" t="s">
        <v>116</v>
      </c>
      <c r="L6" s="5" t="s">
        <v>116</v>
      </c>
      <c r="M6" s="5" t="s">
        <v>116</v>
      </c>
      <c r="N6" s="5" t="s">
        <v>116</v>
      </c>
      <c r="O6" s="5" t="s">
        <v>116</v>
      </c>
      <c r="P6" s="5" t="s">
        <v>116</v>
      </c>
      <c r="Q6" s="5" t="s">
        <v>116</v>
      </c>
    </row>
    <row r="7" spans="1:17" ht="26.25" x14ac:dyDescent="0.25">
      <c r="A7" s="5" t="s">
        <v>3</v>
      </c>
      <c r="C7" s="5" t="s">
        <v>7</v>
      </c>
      <c r="E7" s="5" t="s">
        <v>171</v>
      </c>
      <c r="G7" s="5" t="s">
        <v>172</v>
      </c>
      <c r="I7" s="5" t="s">
        <v>173</v>
      </c>
      <c r="K7" s="5" t="s">
        <v>7</v>
      </c>
      <c r="M7" s="5" t="s">
        <v>171</v>
      </c>
      <c r="O7" s="5" t="s">
        <v>172</v>
      </c>
      <c r="Q7" s="5" t="s">
        <v>173</v>
      </c>
    </row>
    <row r="8" spans="1:17" ht="21" x14ac:dyDescent="0.25">
      <c r="A8" s="7" t="s">
        <v>66</v>
      </c>
      <c r="C8" s="9">
        <v>16165524</v>
      </c>
      <c r="E8" s="9">
        <v>74481386877</v>
      </c>
      <c r="G8" s="9">
        <v>77513887643</v>
      </c>
      <c r="I8" s="9">
        <v>-3032500765</v>
      </c>
      <c r="K8" s="9">
        <v>16165524</v>
      </c>
      <c r="M8" s="9">
        <v>74481386877</v>
      </c>
      <c r="O8" s="9">
        <v>70810810711</v>
      </c>
      <c r="Q8" s="9">
        <v>3670576166</v>
      </c>
    </row>
    <row r="9" spans="1:17" ht="21" x14ac:dyDescent="0.25">
      <c r="A9" s="7" t="s">
        <v>52</v>
      </c>
      <c r="C9" s="9">
        <v>6140874</v>
      </c>
      <c r="E9" s="9">
        <v>43829131041</v>
      </c>
      <c r="G9" s="9">
        <v>36687058156</v>
      </c>
      <c r="I9" s="9">
        <v>7142072885</v>
      </c>
      <c r="K9" s="9">
        <v>6140874</v>
      </c>
      <c r="M9" s="9">
        <v>43829131041</v>
      </c>
      <c r="O9" s="9">
        <v>39054988157</v>
      </c>
      <c r="Q9" s="9">
        <v>4774142884</v>
      </c>
    </row>
    <row r="10" spans="1:17" ht="21" x14ac:dyDescent="0.25">
      <c r="A10" s="7" t="s">
        <v>73</v>
      </c>
      <c r="C10" s="9">
        <v>11992777</v>
      </c>
      <c r="E10" s="9">
        <v>112418990381</v>
      </c>
      <c r="G10" s="9">
        <v>111942133582</v>
      </c>
      <c r="I10" s="9">
        <v>476856799</v>
      </c>
      <c r="K10" s="9">
        <v>11992777</v>
      </c>
      <c r="M10" s="9">
        <v>112418990381</v>
      </c>
      <c r="O10" s="9">
        <v>107434981747</v>
      </c>
      <c r="Q10" s="9">
        <v>4984008634</v>
      </c>
    </row>
    <row r="11" spans="1:17" ht="21" x14ac:dyDescent="0.25">
      <c r="A11" s="7" t="s">
        <v>90</v>
      </c>
      <c r="C11" s="9">
        <v>5497603</v>
      </c>
      <c r="E11" s="9">
        <v>13700484901</v>
      </c>
      <c r="G11" s="9">
        <v>15024562530</v>
      </c>
      <c r="I11" s="9">
        <v>-1324077628</v>
      </c>
      <c r="K11" s="9">
        <v>5497603</v>
      </c>
      <c r="M11" s="9">
        <v>13700484901</v>
      </c>
      <c r="O11" s="9">
        <v>15024562530</v>
      </c>
      <c r="Q11" s="9">
        <v>-1324077628</v>
      </c>
    </row>
    <row r="12" spans="1:17" ht="21" x14ac:dyDescent="0.25">
      <c r="A12" s="7" t="s">
        <v>53</v>
      </c>
      <c r="C12" s="9">
        <v>5012421</v>
      </c>
      <c r="E12" s="9">
        <v>116194164256</v>
      </c>
      <c r="G12" s="9">
        <v>116776887731</v>
      </c>
      <c r="I12" s="9">
        <v>-582723474</v>
      </c>
      <c r="K12" s="9">
        <v>5012421</v>
      </c>
      <c r="M12" s="9">
        <v>116194164256</v>
      </c>
      <c r="O12" s="9">
        <v>92015797336</v>
      </c>
      <c r="Q12" s="9">
        <v>24178366920</v>
      </c>
    </row>
    <row r="13" spans="1:17" ht="21" x14ac:dyDescent="0.25">
      <c r="A13" s="7" t="s">
        <v>62</v>
      </c>
      <c r="C13" s="9">
        <v>996761</v>
      </c>
      <c r="E13" s="9">
        <v>10076743866</v>
      </c>
      <c r="G13" s="9">
        <v>10284818223</v>
      </c>
      <c r="I13" s="9">
        <v>-208074356</v>
      </c>
      <c r="K13" s="9">
        <v>996761</v>
      </c>
      <c r="M13" s="9">
        <v>10076743866</v>
      </c>
      <c r="O13" s="9">
        <v>17171088614</v>
      </c>
      <c r="Q13" s="9">
        <v>-7094344747</v>
      </c>
    </row>
    <row r="14" spans="1:17" ht="21" x14ac:dyDescent="0.25">
      <c r="A14" s="7" t="s">
        <v>85</v>
      </c>
      <c r="C14" s="9">
        <v>4840113</v>
      </c>
      <c r="E14" s="9">
        <v>32476371711</v>
      </c>
      <c r="G14" s="9">
        <v>33755811453</v>
      </c>
      <c r="I14" s="9">
        <v>-1279439741</v>
      </c>
      <c r="K14" s="9">
        <v>4840113</v>
      </c>
      <c r="M14" s="9">
        <v>32476371711</v>
      </c>
      <c r="O14" s="9">
        <v>33755811453</v>
      </c>
      <c r="Q14" s="9">
        <v>-1279439741</v>
      </c>
    </row>
    <row r="15" spans="1:17" ht="21" x14ac:dyDescent="0.25">
      <c r="A15" s="7" t="s">
        <v>35</v>
      </c>
      <c r="C15" s="9">
        <v>1073232</v>
      </c>
      <c r="E15" s="9">
        <v>255970559157</v>
      </c>
      <c r="G15" s="9">
        <v>255970559157</v>
      </c>
      <c r="I15" s="9">
        <v>0</v>
      </c>
      <c r="K15" s="9">
        <v>1073232</v>
      </c>
      <c r="M15" s="9">
        <v>255970559157</v>
      </c>
      <c r="O15" s="9">
        <v>161428419778</v>
      </c>
      <c r="Q15" s="9">
        <v>94542139379</v>
      </c>
    </row>
    <row r="16" spans="1:17" ht="21" x14ac:dyDescent="0.25">
      <c r="A16" s="7" t="s">
        <v>72</v>
      </c>
      <c r="C16" s="9">
        <v>6169382</v>
      </c>
      <c r="E16" s="9">
        <v>56727236138</v>
      </c>
      <c r="G16" s="9">
        <v>56727236138</v>
      </c>
      <c r="I16" s="9">
        <v>0</v>
      </c>
      <c r="K16" s="9">
        <v>6169382</v>
      </c>
      <c r="M16" s="9">
        <v>56727236138</v>
      </c>
      <c r="O16" s="9">
        <v>57978374517</v>
      </c>
      <c r="Q16" s="9">
        <v>-1251138378</v>
      </c>
    </row>
    <row r="17" spans="1:17" ht="21" x14ac:dyDescent="0.25">
      <c r="A17" s="7" t="s">
        <v>61</v>
      </c>
      <c r="C17" s="9">
        <v>4181410</v>
      </c>
      <c r="E17" s="9">
        <v>51624110182</v>
      </c>
      <c r="G17" s="9">
        <v>51624110182</v>
      </c>
      <c r="I17" s="9">
        <v>0</v>
      </c>
      <c r="K17" s="9">
        <v>4181410</v>
      </c>
      <c r="M17" s="9">
        <v>51624110182</v>
      </c>
      <c r="O17" s="9">
        <v>42181889454</v>
      </c>
      <c r="Q17" s="9">
        <v>9442220728</v>
      </c>
    </row>
    <row r="18" spans="1:17" ht="21" x14ac:dyDescent="0.25">
      <c r="A18" s="7" t="s">
        <v>69</v>
      </c>
      <c r="C18" s="9">
        <v>8256222</v>
      </c>
      <c r="E18" s="9">
        <v>111780667665</v>
      </c>
      <c r="G18" s="9">
        <v>119741552220</v>
      </c>
      <c r="I18" s="9">
        <v>-7960884554</v>
      </c>
      <c r="K18" s="9">
        <v>8256222</v>
      </c>
      <c r="M18" s="9">
        <v>111780667665</v>
      </c>
      <c r="O18" s="9">
        <v>101391591023</v>
      </c>
      <c r="Q18" s="9">
        <v>10389076642</v>
      </c>
    </row>
    <row r="19" spans="1:17" ht="21" x14ac:dyDescent="0.25">
      <c r="A19" s="7" t="s">
        <v>28</v>
      </c>
      <c r="C19" s="9">
        <v>2408645</v>
      </c>
      <c r="E19" s="9">
        <v>44845493020</v>
      </c>
      <c r="G19" s="9">
        <v>40625713315</v>
      </c>
      <c r="I19" s="9">
        <v>4219779705</v>
      </c>
      <c r="K19" s="9">
        <v>2408645</v>
      </c>
      <c r="M19" s="9">
        <v>44845493020</v>
      </c>
      <c r="O19" s="9">
        <v>33021808162</v>
      </c>
      <c r="Q19" s="9">
        <v>11823684858</v>
      </c>
    </row>
    <row r="20" spans="1:17" ht="21" x14ac:dyDescent="0.25">
      <c r="A20" s="7" t="s">
        <v>63</v>
      </c>
      <c r="C20" s="9">
        <v>480403</v>
      </c>
      <c r="E20" s="9">
        <v>1930235281</v>
      </c>
      <c r="G20" s="9">
        <v>1729666548</v>
      </c>
      <c r="I20" s="9">
        <v>200568733</v>
      </c>
      <c r="K20" s="9">
        <v>480403</v>
      </c>
      <c r="M20" s="9">
        <v>1930235281</v>
      </c>
      <c r="O20" s="9">
        <v>1786743410</v>
      </c>
      <c r="Q20" s="9">
        <v>143491871</v>
      </c>
    </row>
    <row r="21" spans="1:17" ht="21" x14ac:dyDescent="0.25">
      <c r="A21" s="7" t="s">
        <v>34</v>
      </c>
      <c r="C21" s="9">
        <v>123620</v>
      </c>
      <c r="E21" s="9">
        <v>20699887455</v>
      </c>
      <c r="G21" s="9">
        <v>20699887455</v>
      </c>
      <c r="I21" s="9">
        <v>0</v>
      </c>
      <c r="K21" s="9">
        <v>123620</v>
      </c>
      <c r="M21" s="9">
        <v>20699887455</v>
      </c>
      <c r="O21" s="9">
        <v>22088195463</v>
      </c>
      <c r="Q21" s="9">
        <v>-1388308007</v>
      </c>
    </row>
    <row r="22" spans="1:17" ht="21" x14ac:dyDescent="0.25">
      <c r="A22" s="7" t="s">
        <v>38</v>
      </c>
      <c r="C22" s="9">
        <v>11830491</v>
      </c>
      <c r="E22" s="9">
        <v>174402276749</v>
      </c>
      <c r="G22" s="9">
        <v>150294072613</v>
      </c>
      <c r="I22" s="9">
        <v>24108204136</v>
      </c>
      <c r="K22" s="9">
        <v>11830491</v>
      </c>
      <c r="M22" s="9">
        <v>174402276749</v>
      </c>
      <c r="O22" s="9">
        <v>117600995869</v>
      </c>
      <c r="Q22" s="9">
        <v>56801280880</v>
      </c>
    </row>
    <row r="23" spans="1:17" ht="21" x14ac:dyDescent="0.25">
      <c r="A23" s="7" t="s">
        <v>20</v>
      </c>
      <c r="C23" s="9">
        <v>22949628</v>
      </c>
      <c r="E23" s="9">
        <v>43937987676</v>
      </c>
      <c r="G23" s="9">
        <v>42161860111</v>
      </c>
      <c r="I23" s="9">
        <v>1776127565</v>
      </c>
      <c r="K23" s="9">
        <v>22949628</v>
      </c>
      <c r="M23" s="9">
        <v>43937987676</v>
      </c>
      <c r="O23" s="9">
        <v>32706199497</v>
      </c>
      <c r="Q23" s="9">
        <v>11231788179</v>
      </c>
    </row>
    <row r="24" spans="1:17" ht="21" x14ac:dyDescent="0.25">
      <c r="A24" s="7" t="s">
        <v>56</v>
      </c>
      <c r="C24" s="9">
        <v>3050746</v>
      </c>
      <c r="E24" s="9">
        <v>169188422679</v>
      </c>
      <c r="G24" s="9">
        <v>160111043093</v>
      </c>
      <c r="I24" s="9">
        <v>9077379586</v>
      </c>
      <c r="K24" s="9">
        <v>3050746</v>
      </c>
      <c r="M24" s="9">
        <v>169188422679</v>
      </c>
      <c r="O24" s="9">
        <v>113388692635</v>
      </c>
      <c r="Q24" s="9">
        <v>55799730044</v>
      </c>
    </row>
    <row r="25" spans="1:17" ht="21" x14ac:dyDescent="0.25">
      <c r="A25" s="7" t="s">
        <v>42</v>
      </c>
      <c r="C25" s="9">
        <v>2535753</v>
      </c>
      <c r="E25" s="9">
        <v>65713743579</v>
      </c>
      <c r="G25" s="9">
        <v>49353865091</v>
      </c>
      <c r="I25" s="9">
        <v>16359878488</v>
      </c>
      <c r="K25" s="9">
        <v>2535753</v>
      </c>
      <c r="M25" s="9">
        <v>65713743579</v>
      </c>
      <c r="O25" s="9">
        <v>42303626232</v>
      </c>
      <c r="Q25" s="9">
        <v>23410117347</v>
      </c>
    </row>
    <row r="26" spans="1:17" ht="21" x14ac:dyDescent="0.25">
      <c r="A26" s="7" t="s">
        <v>71</v>
      </c>
      <c r="C26" s="9">
        <v>4354309</v>
      </c>
      <c r="E26" s="9">
        <v>266326505005</v>
      </c>
      <c r="G26" s="9">
        <v>274304550666</v>
      </c>
      <c r="I26" s="9">
        <v>-7978045660</v>
      </c>
      <c r="K26" s="9">
        <v>4354309</v>
      </c>
      <c r="M26" s="9">
        <v>266326505005</v>
      </c>
      <c r="O26" s="9">
        <v>144314859008</v>
      </c>
      <c r="Q26" s="9">
        <v>122011645997</v>
      </c>
    </row>
    <row r="27" spans="1:17" ht="21" x14ac:dyDescent="0.25">
      <c r="A27" s="7" t="s">
        <v>58</v>
      </c>
      <c r="C27" s="9">
        <v>21531487</v>
      </c>
      <c r="E27" s="9">
        <v>108087041994</v>
      </c>
      <c r="G27" s="9">
        <v>97770615411</v>
      </c>
      <c r="I27" s="9">
        <v>10316426583</v>
      </c>
      <c r="K27" s="9">
        <v>21531487</v>
      </c>
      <c r="M27" s="9">
        <v>108087041994</v>
      </c>
      <c r="O27" s="9">
        <v>91728782153</v>
      </c>
      <c r="Q27" s="9">
        <v>16358259841</v>
      </c>
    </row>
    <row r="28" spans="1:17" ht="21" x14ac:dyDescent="0.25">
      <c r="A28" s="7" t="s">
        <v>26</v>
      </c>
      <c r="C28" s="9">
        <v>37469776</v>
      </c>
      <c r="E28" s="9">
        <v>177965357719</v>
      </c>
      <c r="G28" s="9">
        <v>179268996798</v>
      </c>
      <c r="I28" s="9">
        <v>-1303639078</v>
      </c>
      <c r="K28" s="9">
        <v>37469776</v>
      </c>
      <c r="M28" s="9">
        <v>177965357719</v>
      </c>
      <c r="O28" s="9">
        <v>194571639358</v>
      </c>
      <c r="Q28" s="9">
        <v>-16606281638</v>
      </c>
    </row>
    <row r="29" spans="1:17" ht="21" x14ac:dyDescent="0.25">
      <c r="A29" s="7" t="s">
        <v>86</v>
      </c>
      <c r="C29" s="9">
        <v>571500</v>
      </c>
      <c r="E29" s="9">
        <v>26956324833</v>
      </c>
      <c r="G29" s="9">
        <v>24311376200</v>
      </c>
      <c r="I29" s="9">
        <v>2644948633</v>
      </c>
      <c r="K29" s="9">
        <v>571500</v>
      </c>
      <c r="M29" s="9">
        <v>26956324833</v>
      </c>
      <c r="O29" s="9">
        <v>24311376200</v>
      </c>
      <c r="Q29" s="9">
        <v>2644948633</v>
      </c>
    </row>
    <row r="30" spans="1:17" ht="21" x14ac:dyDescent="0.25">
      <c r="A30" s="7" t="s">
        <v>37</v>
      </c>
      <c r="C30" s="9">
        <v>26654077</v>
      </c>
      <c r="E30" s="9">
        <v>162417324532</v>
      </c>
      <c r="G30" s="9">
        <v>139406112209</v>
      </c>
      <c r="I30" s="9">
        <v>23011212323</v>
      </c>
      <c r="K30" s="9">
        <v>26654077</v>
      </c>
      <c r="M30" s="9">
        <v>162417324532</v>
      </c>
      <c r="O30" s="9">
        <v>121897152350</v>
      </c>
      <c r="Q30" s="9">
        <v>40520172182</v>
      </c>
    </row>
    <row r="31" spans="1:17" ht="21" x14ac:dyDescent="0.25">
      <c r="A31" s="7" t="s">
        <v>77</v>
      </c>
      <c r="C31" s="9">
        <v>62865054</v>
      </c>
      <c r="E31" s="9">
        <v>514925897092</v>
      </c>
      <c r="G31" s="9">
        <v>505929449750</v>
      </c>
      <c r="I31" s="9">
        <v>8996447342</v>
      </c>
      <c r="K31" s="9">
        <v>62865054</v>
      </c>
      <c r="M31" s="9">
        <v>514925897092</v>
      </c>
      <c r="O31" s="9">
        <v>377175415621</v>
      </c>
      <c r="Q31" s="9">
        <v>137750481471</v>
      </c>
    </row>
    <row r="32" spans="1:17" ht="21" x14ac:dyDescent="0.25">
      <c r="A32" s="7" t="s">
        <v>29</v>
      </c>
      <c r="C32" s="9">
        <v>1953683</v>
      </c>
      <c r="E32" s="9">
        <v>132832923175</v>
      </c>
      <c r="G32" s="9">
        <v>132832923175</v>
      </c>
      <c r="I32" s="9">
        <v>0</v>
      </c>
      <c r="K32" s="9">
        <v>1953683</v>
      </c>
      <c r="M32" s="9">
        <v>132832923175</v>
      </c>
      <c r="O32" s="9">
        <v>114437659173</v>
      </c>
      <c r="Q32" s="9">
        <v>18395264002</v>
      </c>
    </row>
    <row r="33" spans="1:17" ht="21" x14ac:dyDescent="0.25">
      <c r="A33" s="7" t="s">
        <v>54</v>
      </c>
      <c r="C33" s="9">
        <v>24673428</v>
      </c>
      <c r="E33" s="9">
        <v>261699047173</v>
      </c>
      <c r="G33" s="9">
        <v>270407586943</v>
      </c>
      <c r="I33" s="9">
        <v>-8708539769</v>
      </c>
      <c r="K33" s="9">
        <v>24673428</v>
      </c>
      <c r="M33" s="9">
        <v>261699047173</v>
      </c>
      <c r="O33" s="9">
        <v>198282348949</v>
      </c>
      <c r="Q33" s="9">
        <v>63416698224</v>
      </c>
    </row>
    <row r="34" spans="1:17" ht="21" x14ac:dyDescent="0.25">
      <c r="A34" s="7" t="s">
        <v>74</v>
      </c>
      <c r="C34" s="9">
        <v>6237429</v>
      </c>
      <c r="E34" s="9">
        <v>142669278004</v>
      </c>
      <c r="G34" s="9">
        <v>116016349423</v>
      </c>
      <c r="I34" s="9">
        <v>26652928581</v>
      </c>
      <c r="K34" s="9">
        <v>6237429</v>
      </c>
      <c r="M34" s="9">
        <v>142669278004</v>
      </c>
      <c r="O34" s="9">
        <v>119914117191</v>
      </c>
      <c r="Q34" s="9">
        <v>22755160813</v>
      </c>
    </row>
    <row r="35" spans="1:17" ht="21" x14ac:dyDescent="0.25">
      <c r="A35" s="7" t="s">
        <v>81</v>
      </c>
      <c r="C35" s="9">
        <v>250000</v>
      </c>
      <c r="E35" s="9">
        <v>4294296000</v>
      </c>
      <c r="G35" s="9">
        <v>5627263927</v>
      </c>
      <c r="I35" s="9">
        <v>-1332967927</v>
      </c>
      <c r="K35" s="9">
        <v>250000</v>
      </c>
      <c r="M35" s="9">
        <v>4294296000</v>
      </c>
      <c r="O35" s="9">
        <v>3453382831</v>
      </c>
      <c r="Q35" s="9">
        <v>840913169</v>
      </c>
    </row>
    <row r="36" spans="1:17" ht="21" x14ac:dyDescent="0.25">
      <c r="A36" s="7" t="s">
        <v>65</v>
      </c>
      <c r="C36" s="9">
        <v>3768709</v>
      </c>
      <c r="E36" s="9">
        <v>20080088572</v>
      </c>
      <c r="G36" s="9">
        <v>20811574072</v>
      </c>
      <c r="I36" s="9">
        <v>-731485499</v>
      </c>
      <c r="K36" s="9">
        <v>3768709</v>
      </c>
      <c r="M36" s="9">
        <v>20080088572</v>
      </c>
      <c r="O36" s="9">
        <v>26048045284</v>
      </c>
      <c r="Q36" s="9">
        <v>-5967956711</v>
      </c>
    </row>
    <row r="37" spans="1:17" ht="21" x14ac:dyDescent="0.25">
      <c r="A37" s="7" t="s">
        <v>33</v>
      </c>
      <c r="C37" s="9">
        <v>4291465</v>
      </c>
      <c r="E37" s="9">
        <v>240726474098</v>
      </c>
      <c r="G37" s="9">
        <v>240726474098</v>
      </c>
      <c r="I37" s="9">
        <v>0</v>
      </c>
      <c r="K37" s="9">
        <v>4291465</v>
      </c>
      <c r="M37" s="9">
        <v>240726474098</v>
      </c>
      <c r="O37" s="9">
        <v>194894228671</v>
      </c>
      <c r="Q37" s="9">
        <v>45832245427</v>
      </c>
    </row>
    <row r="38" spans="1:17" ht="21" x14ac:dyDescent="0.25">
      <c r="A38" s="7" t="s">
        <v>25</v>
      </c>
      <c r="C38" s="9">
        <v>7443891</v>
      </c>
      <c r="E38" s="9">
        <v>32410247336</v>
      </c>
      <c r="G38" s="9">
        <v>39224202121</v>
      </c>
      <c r="I38" s="9">
        <v>-6813954784</v>
      </c>
      <c r="K38" s="9">
        <v>7443891</v>
      </c>
      <c r="M38" s="9">
        <v>32410247336</v>
      </c>
      <c r="O38" s="9">
        <v>42120812687</v>
      </c>
      <c r="Q38" s="9">
        <v>-9710565350</v>
      </c>
    </row>
    <row r="39" spans="1:17" ht="21" x14ac:dyDescent="0.25">
      <c r="A39" s="7" t="s">
        <v>79</v>
      </c>
      <c r="C39" s="9">
        <v>1086733</v>
      </c>
      <c r="E39" s="9">
        <v>23268949858</v>
      </c>
      <c r="G39" s="9">
        <v>19532826654</v>
      </c>
      <c r="I39" s="9">
        <v>3736123204</v>
      </c>
      <c r="K39" s="9">
        <v>1086733</v>
      </c>
      <c r="M39" s="9">
        <v>23268949858</v>
      </c>
      <c r="O39" s="9">
        <v>30527259812</v>
      </c>
      <c r="Q39" s="9">
        <v>-7258309953</v>
      </c>
    </row>
    <row r="40" spans="1:17" ht="21" x14ac:dyDescent="0.25">
      <c r="A40" s="7" t="s">
        <v>17</v>
      </c>
      <c r="C40" s="9">
        <v>47076423</v>
      </c>
      <c r="E40" s="9">
        <v>73283034431</v>
      </c>
      <c r="G40" s="9">
        <v>75014498207</v>
      </c>
      <c r="I40" s="9">
        <v>-1731463775</v>
      </c>
      <c r="K40" s="9">
        <v>47076423</v>
      </c>
      <c r="M40" s="9">
        <v>73283034431</v>
      </c>
      <c r="O40" s="9">
        <v>113711559507</v>
      </c>
      <c r="Q40" s="9">
        <v>-40428525075</v>
      </c>
    </row>
    <row r="41" spans="1:17" ht="21" x14ac:dyDescent="0.25">
      <c r="A41" s="7" t="s">
        <v>44</v>
      </c>
      <c r="C41" s="9">
        <v>26348210</v>
      </c>
      <c r="E41" s="9">
        <v>102984734807</v>
      </c>
      <c r="G41" s="9">
        <v>110554008944</v>
      </c>
      <c r="I41" s="9">
        <v>-7569274136</v>
      </c>
      <c r="K41" s="9">
        <v>26348210</v>
      </c>
      <c r="M41" s="9">
        <v>102984734807</v>
      </c>
      <c r="O41" s="9">
        <v>113133347009</v>
      </c>
      <c r="Q41" s="9">
        <v>-10148612201</v>
      </c>
    </row>
    <row r="42" spans="1:17" ht="21" x14ac:dyDescent="0.25">
      <c r="A42" s="7" t="s">
        <v>41</v>
      </c>
      <c r="C42" s="9">
        <v>13009828</v>
      </c>
      <c r="E42" s="9">
        <v>29628173128</v>
      </c>
      <c r="G42" s="9">
        <v>30418981082</v>
      </c>
      <c r="I42" s="9">
        <v>-790807953</v>
      </c>
      <c r="K42" s="9">
        <v>13009828</v>
      </c>
      <c r="M42" s="9">
        <v>29628173128</v>
      </c>
      <c r="O42" s="9">
        <v>26660544500</v>
      </c>
      <c r="Q42" s="9">
        <v>2967628628</v>
      </c>
    </row>
    <row r="43" spans="1:17" ht="21" x14ac:dyDescent="0.25">
      <c r="A43" s="7" t="s">
        <v>84</v>
      </c>
      <c r="C43" s="9">
        <v>13026592</v>
      </c>
      <c r="E43" s="9">
        <v>94010348225</v>
      </c>
      <c r="G43" s="9">
        <v>86378747097</v>
      </c>
      <c r="I43" s="9">
        <v>7631601128</v>
      </c>
      <c r="K43" s="9">
        <v>13026592</v>
      </c>
      <c r="M43" s="9">
        <v>94010348225</v>
      </c>
      <c r="O43" s="9">
        <v>64281733943</v>
      </c>
      <c r="Q43" s="9">
        <v>29728614282</v>
      </c>
    </row>
    <row r="44" spans="1:17" ht="21" x14ac:dyDescent="0.25">
      <c r="A44" s="7" t="s">
        <v>64</v>
      </c>
      <c r="C44" s="9">
        <v>31189197</v>
      </c>
      <c r="E44" s="9">
        <v>87926269943</v>
      </c>
      <c r="G44" s="9">
        <v>100813599362</v>
      </c>
      <c r="I44" s="9">
        <v>-12887329418</v>
      </c>
      <c r="K44" s="9">
        <v>31189197</v>
      </c>
      <c r="M44" s="9">
        <v>87926269943</v>
      </c>
      <c r="O44" s="9">
        <v>110216454383</v>
      </c>
      <c r="Q44" s="9">
        <v>-22290184439</v>
      </c>
    </row>
    <row r="45" spans="1:17" ht="21" x14ac:dyDescent="0.25">
      <c r="A45" s="7" t="s">
        <v>23</v>
      </c>
      <c r="C45" s="9">
        <v>26859349</v>
      </c>
      <c r="E45" s="9">
        <v>120147911430</v>
      </c>
      <c r="G45" s="9">
        <v>114869874340</v>
      </c>
      <c r="I45" s="9">
        <v>5278037090</v>
      </c>
      <c r="K45" s="9">
        <v>26859349</v>
      </c>
      <c r="M45" s="9">
        <v>120147911430</v>
      </c>
      <c r="O45" s="9">
        <v>100257194593</v>
      </c>
      <c r="Q45" s="9">
        <v>19890716837</v>
      </c>
    </row>
    <row r="46" spans="1:17" ht="21" x14ac:dyDescent="0.25">
      <c r="A46" s="7" t="s">
        <v>55</v>
      </c>
      <c r="C46" s="9">
        <v>1215057</v>
      </c>
      <c r="E46" s="9">
        <v>55789548107</v>
      </c>
      <c r="G46" s="9">
        <v>48713501526</v>
      </c>
      <c r="I46" s="9">
        <v>7076046581</v>
      </c>
      <c r="K46" s="9">
        <v>1215057</v>
      </c>
      <c r="M46" s="9">
        <v>55789548107</v>
      </c>
      <c r="O46" s="9">
        <v>34080634435</v>
      </c>
      <c r="Q46" s="9">
        <v>21708913672</v>
      </c>
    </row>
    <row r="47" spans="1:17" ht="21" x14ac:dyDescent="0.25">
      <c r="A47" s="7" t="s">
        <v>32</v>
      </c>
      <c r="C47" s="9">
        <v>6423997</v>
      </c>
      <c r="E47" s="9">
        <v>71903817692</v>
      </c>
      <c r="G47" s="9">
        <v>71903817692</v>
      </c>
      <c r="I47" s="9">
        <v>0</v>
      </c>
      <c r="K47" s="9">
        <v>6423997</v>
      </c>
      <c r="M47" s="9">
        <v>71903817692</v>
      </c>
      <c r="O47" s="9">
        <v>110304193524</v>
      </c>
      <c r="Q47" s="9">
        <v>-38400375831</v>
      </c>
    </row>
    <row r="48" spans="1:17" ht="21" x14ac:dyDescent="0.25">
      <c r="A48" s="7" t="s">
        <v>22</v>
      </c>
      <c r="C48" s="9">
        <v>101499653</v>
      </c>
      <c r="E48" s="9">
        <v>317619758243</v>
      </c>
      <c r="G48" s="9">
        <v>335016490226</v>
      </c>
      <c r="I48" s="9">
        <v>-17396731982</v>
      </c>
      <c r="K48" s="9">
        <v>101499653</v>
      </c>
      <c r="M48" s="9">
        <v>317619758243</v>
      </c>
      <c r="O48" s="9">
        <v>255891161479</v>
      </c>
      <c r="Q48" s="9">
        <v>61728596764</v>
      </c>
    </row>
    <row r="49" spans="1:17" ht="21" x14ac:dyDescent="0.25">
      <c r="A49" s="7" t="s">
        <v>82</v>
      </c>
      <c r="C49" s="9">
        <v>4827566</v>
      </c>
      <c r="E49" s="9">
        <v>56722312230</v>
      </c>
      <c r="G49" s="9">
        <v>54604497788</v>
      </c>
      <c r="I49" s="9">
        <v>2117814442</v>
      </c>
      <c r="K49" s="9">
        <v>4827566</v>
      </c>
      <c r="M49" s="9">
        <v>56722312230</v>
      </c>
      <c r="O49" s="9">
        <v>43150531694</v>
      </c>
      <c r="Q49" s="9">
        <v>13571780536</v>
      </c>
    </row>
    <row r="50" spans="1:17" ht="21" x14ac:dyDescent="0.25">
      <c r="A50" s="7" t="s">
        <v>21</v>
      </c>
      <c r="C50" s="9">
        <v>141712716</v>
      </c>
      <c r="E50" s="9">
        <v>86353019033</v>
      </c>
      <c r="G50" s="9">
        <v>85928335914</v>
      </c>
      <c r="I50" s="9">
        <v>424683119</v>
      </c>
      <c r="K50" s="9">
        <v>141712716</v>
      </c>
      <c r="M50" s="9">
        <v>86353019033</v>
      </c>
      <c r="O50" s="9">
        <v>71967537743</v>
      </c>
      <c r="Q50" s="9">
        <v>14385481290</v>
      </c>
    </row>
    <row r="51" spans="1:17" ht="21" x14ac:dyDescent="0.25">
      <c r="A51" s="7" t="s">
        <v>50</v>
      </c>
      <c r="C51" s="9">
        <v>3732565</v>
      </c>
      <c r="E51" s="9">
        <v>103667353296</v>
      </c>
      <c r="G51" s="9">
        <v>96877401380</v>
      </c>
      <c r="I51" s="9">
        <v>6789951916</v>
      </c>
      <c r="K51" s="9">
        <v>3732565</v>
      </c>
      <c r="M51" s="9">
        <v>103667353296</v>
      </c>
      <c r="O51" s="9">
        <v>110135331903</v>
      </c>
      <c r="Q51" s="9">
        <v>-6467978606</v>
      </c>
    </row>
    <row r="52" spans="1:17" ht="21" x14ac:dyDescent="0.25">
      <c r="A52" s="7" t="s">
        <v>45</v>
      </c>
      <c r="C52" s="9">
        <v>4738428</v>
      </c>
      <c r="E52" s="9">
        <v>75316647310</v>
      </c>
      <c r="G52" s="9">
        <v>65803595433</v>
      </c>
      <c r="I52" s="9">
        <v>9513051877</v>
      </c>
      <c r="K52" s="9">
        <v>4738428</v>
      </c>
      <c r="M52" s="9">
        <v>75316647310</v>
      </c>
      <c r="O52" s="9">
        <v>100771831217</v>
      </c>
      <c r="Q52" s="9">
        <v>-25455183906</v>
      </c>
    </row>
    <row r="53" spans="1:17" ht="21" x14ac:dyDescent="0.25">
      <c r="A53" s="7" t="s">
        <v>88</v>
      </c>
      <c r="C53" s="9">
        <v>450000</v>
      </c>
      <c r="E53" s="9">
        <v>4034848950</v>
      </c>
      <c r="G53" s="9">
        <v>2031793193</v>
      </c>
      <c r="I53" s="9">
        <v>2003055757</v>
      </c>
      <c r="K53" s="9">
        <v>450000</v>
      </c>
      <c r="M53" s="9">
        <v>4034848950</v>
      </c>
      <c r="O53" s="9">
        <v>2031793193</v>
      </c>
      <c r="Q53" s="9">
        <v>2003055757</v>
      </c>
    </row>
    <row r="54" spans="1:17" ht="21" x14ac:dyDescent="0.25">
      <c r="A54" s="7" t="s">
        <v>18</v>
      </c>
      <c r="C54" s="9">
        <v>37617590</v>
      </c>
      <c r="E54" s="9">
        <v>131999991648</v>
      </c>
      <c r="G54" s="9">
        <v>129008490421</v>
      </c>
      <c r="I54" s="9">
        <v>2991501227</v>
      </c>
      <c r="K54" s="9">
        <v>37617590</v>
      </c>
      <c r="M54" s="9">
        <v>131999991648</v>
      </c>
      <c r="O54" s="9">
        <v>107314897906</v>
      </c>
      <c r="Q54" s="9">
        <v>24685093742</v>
      </c>
    </row>
    <row r="55" spans="1:17" ht="21" x14ac:dyDescent="0.25">
      <c r="A55" s="7" t="s">
        <v>59</v>
      </c>
      <c r="C55" s="9">
        <v>39154226</v>
      </c>
      <c r="E55" s="9">
        <v>412954551149</v>
      </c>
      <c r="G55" s="9">
        <v>375635999331</v>
      </c>
      <c r="I55" s="9">
        <v>37318551818</v>
      </c>
      <c r="K55" s="9">
        <v>39154226</v>
      </c>
      <c r="M55" s="9">
        <v>412954551149</v>
      </c>
      <c r="O55" s="9">
        <v>291705639083</v>
      </c>
      <c r="Q55" s="9">
        <v>121248912066</v>
      </c>
    </row>
    <row r="56" spans="1:17" ht="21" x14ac:dyDescent="0.25">
      <c r="A56" s="7" t="s">
        <v>57</v>
      </c>
      <c r="C56" s="9">
        <v>20591589</v>
      </c>
      <c r="E56" s="9">
        <v>176852756552</v>
      </c>
      <c r="G56" s="9">
        <v>152660381307</v>
      </c>
      <c r="I56" s="9">
        <v>24192375245</v>
      </c>
      <c r="K56" s="9">
        <v>20591589</v>
      </c>
      <c r="M56" s="9">
        <v>176852756552</v>
      </c>
      <c r="O56" s="9">
        <v>147771372464</v>
      </c>
      <c r="Q56" s="9">
        <v>29081384088</v>
      </c>
    </row>
    <row r="57" spans="1:17" ht="21" x14ac:dyDescent="0.25">
      <c r="A57" s="7" t="s">
        <v>67</v>
      </c>
      <c r="C57" s="9">
        <v>131686011</v>
      </c>
      <c r="E57" s="9">
        <v>744835106844</v>
      </c>
      <c r="G57" s="9">
        <v>773246122922</v>
      </c>
      <c r="I57" s="9">
        <v>-28411016077</v>
      </c>
      <c r="K57" s="9">
        <v>131686011</v>
      </c>
      <c r="M57" s="9">
        <v>744835106844</v>
      </c>
      <c r="O57" s="9">
        <v>620038450874</v>
      </c>
      <c r="Q57" s="9">
        <v>124796655970</v>
      </c>
    </row>
    <row r="58" spans="1:17" ht="21" x14ac:dyDescent="0.25">
      <c r="A58" s="7" t="s">
        <v>46</v>
      </c>
      <c r="C58" s="9">
        <v>8196955</v>
      </c>
      <c r="E58" s="9">
        <v>157585861497</v>
      </c>
      <c r="G58" s="9">
        <v>162209701844</v>
      </c>
      <c r="I58" s="9">
        <v>-4623840346</v>
      </c>
      <c r="K58" s="9">
        <v>8196955</v>
      </c>
      <c r="M58" s="9">
        <v>157585861497</v>
      </c>
      <c r="O58" s="9">
        <v>142860306892</v>
      </c>
      <c r="Q58" s="9">
        <v>14725554605</v>
      </c>
    </row>
    <row r="59" spans="1:17" ht="21" x14ac:dyDescent="0.25">
      <c r="A59" s="7" t="s">
        <v>48</v>
      </c>
      <c r="C59" s="9">
        <v>8457164</v>
      </c>
      <c r="E59" s="9">
        <v>70785625420</v>
      </c>
      <c r="G59" s="9">
        <v>60030317718</v>
      </c>
      <c r="I59" s="9">
        <v>10755307702</v>
      </c>
      <c r="K59" s="9">
        <v>8457164</v>
      </c>
      <c r="M59" s="9">
        <v>70785625420</v>
      </c>
      <c r="O59" s="9">
        <v>76754484552</v>
      </c>
      <c r="Q59" s="9">
        <v>-5968859131</v>
      </c>
    </row>
    <row r="60" spans="1:17" ht="21" x14ac:dyDescent="0.25">
      <c r="A60" s="7" t="s">
        <v>70</v>
      </c>
      <c r="C60" s="9">
        <v>6962869</v>
      </c>
      <c r="E60" s="9">
        <v>113234757245</v>
      </c>
      <c r="G60" s="9">
        <v>118315462029</v>
      </c>
      <c r="I60" s="9">
        <v>-5080704783</v>
      </c>
      <c r="K60" s="9">
        <v>6962869</v>
      </c>
      <c r="M60" s="9">
        <v>113234757245</v>
      </c>
      <c r="O60" s="9">
        <v>105443232565</v>
      </c>
      <c r="Q60" s="9">
        <v>7791524680</v>
      </c>
    </row>
    <row r="61" spans="1:17" ht="21" x14ac:dyDescent="0.25">
      <c r="A61" s="7" t="s">
        <v>49</v>
      </c>
      <c r="C61" s="9">
        <v>199663274</v>
      </c>
      <c r="E61" s="9">
        <v>269132476316</v>
      </c>
      <c r="G61" s="9">
        <v>286373030690</v>
      </c>
      <c r="I61" s="9">
        <v>-17240554373</v>
      </c>
      <c r="K61" s="9">
        <v>199663274</v>
      </c>
      <c r="M61" s="9">
        <v>269132476316</v>
      </c>
      <c r="O61" s="9">
        <v>240991665840</v>
      </c>
      <c r="Q61" s="9">
        <v>28140810476</v>
      </c>
    </row>
    <row r="62" spans="1:17" ht="21" x14ac:dyDescent="0.25">
      <c r="A62" s="7" t="s">
        <v>76</v>
      </c>
      <c r="C62" s="9">
        <v>27307138</v>
      </c>
      <c r="E62" s="9">
        <v>101222439112</v>
      </c>
      <c r="G62" s="9">
        <v>108551497455</v>
      </c>
      <c r="I62" s="9">
        <v>-7329058342</v>
      </c>
      <c r="K62" s="9">
        <v>27307138</v>
      </c>
      <c r="M62" s="9">
        <v>101222439112</v>
      </c>
      <c r="O62" s="9">
        <v>109037145938</v>
      </c>
      <c r="Q62" s="9">
        <v>-7814706825</v>
      </c>
    </row>
    <row r="63" spans="1:17" ht="21" x14ac:dyDescent="0.25">
      <c r="A63" s="7" t="s">
        <v>31</v>
      </c>
      <c r="C63" s="9">
        <v>884568</v>
      </c>
      <c r="E63" s="9">
        <v>202152178209</v>
      </c>
      <c r="G63" s="9">
        <v>202152178209</v>
      </c>
      <c r="I63" s="9">
        <v>0</v>
      </c>
      <c r="K63" s="9">
        <v>884568</v>
      </c>
      <c r="M63" s="9">
        <v>202152178209</v>
      </c>
      <c r="O63" s="9">
        <v>135671234684</v>
      </c>
      <c r="Q63" s="9">
        <v>66480943525</v>
      </c>
    </row>
    <row r="64" spans="1:17" ht="21" x14ac:dyDescent="0.25">
      <c r="A64" s="7" t="s">
        <v>89</v>
      </c>
      <c r="C64" s="9">
        <v>250000</v>
      </c>
      <c r="E64" s="9">
        <v>2500035750</v>
      </c>
      <c r="G64" s="9">
        <v>1701793822</v>
      </c>
      <c r="I64" s="9">
        <v>798241928</v>
      </c>
      <c r="K64" s="9">
        <v>250000</v>
      </c>
      <c r="M64" s="9">
        <v>2500035750</v>
      </c>
      <c r="O64" s="9">
        <v>1701793822</v>
      </c>
      <c r="Q64" s="9">
        <v>798241928</v>
      </c>
    </row>
    <row r="65" spans="1:17" ht="21" x14ac:dyDescent="0.25">
      <c r="A65" s="7" t="s">
        <v>83</v>
      </c>
      <c r="C65" s="9">
        <v>4764066</v>
      </c>
      <c r="E65" s="9">
        <v>42005834690</v>
      </c>
      <c r="G65" s="9">
        <v>39669534961</v>
      </c>
      <c r="I65" s="9">
        <v>2336299729</v>
      </c>
      <c r="K65" s="9">
        <v>4764066</v>
      </c>
      <c r="M65" s="9">
        <v>42005834690</v>
      </c>
      <c r="O65" s="9">
        <v>56504588134</v>
      </c>
      <c r="Q65" s="9">
        <v>-14498753443</v>
      </c>
    </row>
    <row r="66" spans="1:17" ht="21" x14ac:dyDescent="0.25">
      <c r="A66" s="7" t="s">
        <v>91</v>
      </c>
      <c r="C66" s="9">
        <v>297500</v>
      </c>
      <c r="E66" s="9">
        <v>8753604300</v>
      </c>
      <c r="G66" s="9">
        <v>5657930239</v>
      </c>
      <c r="I66" s="9">
        <v>3095674061</v>
      </c>
      <c r="K66" s="9">
        <v>297500</v>
      </c>
      <c r="M66" s="9">
        <v>8753604300</v>
      </c>
      <c r="O66" s="9">
        <v>5657930239</v>
      </c>
      <c r="Q66" s="9">
        <v>3095674061</v>
      </c>
    </row>
    <row r="67" spans="1:17" ht="21" x14ac:dyDescent="0.25">
      <c r="A67" s="7" t="s">
        <v>40</v>
      </c>
      <c r="C67" s="9">
        <v>57547502</v>
      </c>
      <c r="E67" s="9">
        <v>203821751215</v>
      </c>
      <c r="G67" s="9">
        <v>224758815752</v>
      </c>
      <c r="I67" s="9">
        <v>-20937064536</v>
      </c>
      <c r="K67" s="9">
        <v>57547502</v>
      </c>
      <c r="M67" s="9">
        <v>203821751215</v>
      </c>
      <c r="O67" s="9">
        <v>188681336071</v>
      </c>
      <c r="Q67" s="9">
        <v>15140415144</v>
      </c>
    </row>
    <row r="68" spans="1:17" ht="21" x14ac:dyDescent="0.25">
      <c r="A68" s="7" t="s">
        <v>30</v>
      </c>
      <c r="C68" s="9">
        <v>31747221</v>
      </c>
      <c r="E68" s="9">
        <v>98935348984</v>
      </c>
      <c r="G68" s="9">
        <v>98935348984</v>
      </c>
      <c r="I68" s="9">
        <v>0</v>
      </c>
      <c r="K68" s="9">
        <v>31747221</v>
      </c>
      <c r="M68" s="9">
        <v>98935348984</v>
      </c>
      <c r="O68" s="9">
        <v>83141309097</v>
      </c>
      <c r="Q68" s="9">
        <v>15794039887</v>
      </c>
    </row>
    <row r="69" spans="1:17" ht="21" x14ac:dyDescent="0.25">
      <c r="A69" s="7" t="s">
        <v>39</v>
      </c>
      <c r="C69" s="9">
        <v>8893746</v>
      </c>
      <c r="E69" s="9">
        <v>58703099323</v>
      </c>
      <c r="G69" s="9">
        <v>60322570623</v>
      </c>
      <c r="I69" s="9">
        <v>-1619471299</v>
      </c>
      <c r="K69" s="9">
        <v>8893746</v>
      </c>
      <c r="M69" s="9">
        <v>58703099323</v>
      </c>
      <c r="O69" s="9">
        <v>68882168809</v>
      </c>
      <c r="Q69" s="9">
        <v>-10179069485</v>
      </c>
    </row>
    <row r="70" spans="1:17" ht="21" x14ac:dyDescent="0.25">
      <c r="A70" s="7" t="s">
        <v>68</v>
      </c>
      <c r="C70" s="9">
        <v>5816367</v>
      </c>
      <c r="E70" s="9">
        <v>47872969623</v>
      </c>
      <c r="G70" s="9">
        <v>54469320944</v>
      </c>
      <c r="I70" s="9">
        <v>-6596351320</v>
      </c>
      <c r="K70" s="9">
        <v>5816367</v>
      </c>
      <c r="M70" s="9">
        <v>47872969623</v>
      </c>
      <c r="O70" s="9">
        <v>64893662493</v>
      </c>
      <c r="Q70" s="9">
        <v>-17020692869</v>
      </c>
    </row>
    <row r="71" spans="1:17" ht="21" x14ac:dyDescent="0.25">
      <c r="A71" s="7" t="s">
        <v>16</v>
      </c>
      <c r="C71" s="9">
        <v>3991445</v>
      </c>
      <c r="E71" s="9">
        <v>27377101725</v>
      </c>
      <c r="G71" s="9">
        <v>26862392888</v>
      </c>
      <c r="I71" s="9">
        <v>514708837</v>
      </c>
      <c r="K71" s="9">
        <v>3991445</v>
      </c>
      <c r="M71" s="9">
        <v>27377101725</v>
      </c>
      <c r="O71" s="9">
        <v>26816762878</v>
      </c>
      <c r="Q71" s="9">
        <v>560338847</v>
      </c>
    </row>
    <row r="72" spans="1:17" ht="21" x14ac:dyDescent="0.25">
      <c r="A72" s="7" t="s">
        <v>15</v>
      </c>
      <c r="C72" s="9">
        <v>7965371</v>
      </c>
      <c r="E72" s="9">
        <v>96916039000</v>
      </c>
      <c r="G72" s="9">
        <v>88839706675</v>
      </c>
      <c r="I72" s="9">
        <v>8076332325</v>
      </c>
      <c r="K72" s="9">
        <v>7965371</v>
      </c>
      <c r="M72" s="9">
        <v>96916039000</v>
      </c>
      <c r="O72" s="9">
        <v>54919086486</v>
      </c>
      <c r="Q72" s="9">
        <v>41996952514</v>
      </c>
    </row>
    <row r="73" spans="1:17" ht="21" x14ac:dyDescent="0.25">
      <c r="A73" s="7" t="s">
        <v>51</v>
      </c>
      <c r="C73" s="9">
        <v>11521893</v>
      </c>
      <c r="E73" s="9">
        <v>136523785820</v>
      </c>
      <c r="G73" s="9">
        <v>133448626900</v>
      </c>
      <c r="I73" s="9">
        <v>3075158920</v>
      </c>
      <c r="K73" s="9">
        <v>11521893</v>
      </c>
      <c r="M73" s="9">
        <v>136523785820</v>
      </c>
      <c r="O73" s="9">
        <v>103497540172</v>
      </c>
      <c r="Q73" s="9">
        <v>33026245648</v>
      </c>
    </row>
    <row r="74" spans="1:17" ht="21" x14ac:dyDescent="0.25">
      <c r="A74" s="7" t="s">
        <v>19</v>
      </c>
      <c r="C74" s="9">
        <v>21953316</v>
      </c>
      <c r="E74" s="9">
        <v>39717302661</v>
      </c>
      <c r="G74" s="9">
        <v>42117798975</v>
      </c>
      <c r="I74" s="9">
        <v>-2400496313</v>
      </c>
      <c r="K74" s="9">
        <v>21953316</v>
      </c>
      <c r="M74" s="9">
        <v>39717302661</v>
      </c>
      <c r="O74" s="9">
        <v>33203904323</v>
      </c>
      <c r="Q74" s="9">
        <v>6513398338</v>
      </c>
    </row>
    <row r="75" spans="1:17" ht="21" x14ac:dyDescent="0.25">
      <c r="A75" s="7" t="s">
        <v>75</v>
      </c>
      <c r="C75" s="9">
        <v>41635962</v>
      </c>
      <c r="E75" s="9">
        <v>144072421758</v>
      </c>
      <c r="G75" s="9">
        <v>155950843202</v>
      </c>
      <c r="I75" s="9">
        <v>-11878421443</v>
      </c>
      <c r="K75" s="9">
        <v>41635962</v>
      </c>
      <c r="M75" s="9">
        <v>144072421758</v>
      </c>
      <c r="O75" s="9">
        <v>167042023570</v>
      </c>
      <c r="Q75" s="9">
        <v>-22969601811</v>
      </c>
    </row>
    <row r="76" spans="1:17" ht="21" x14ac:dyDescent="0.25">
      <c r="A76" s="7" t="s">
        <v>36</v>
      </c>
      <c r="C76" s="9">
        <v>3441230</v>
      </c>
      <c r="E76" s="9">
        <v>132554243908</v>
      </c>
      <c r="G76" s="9">
        <v>118142874444</v>
      </c>
      <c r="I76" s="9">
        <v>14411369464</v>
      </c>
      <c r="K76" s="9">
        <v>3441230</v>
      </c>
      <c r="M76" s="9">
        <v>132554243908</v>
      </c>
      <c r="O76" s="9">
        <v>83351108325</v>
      </c>
      <c r="Q76" s="9">
        <v>49203135583</v>
      </c>
    </row>
    <row r="77" spans="1:17" ht="21" x14ac:dyDescent="0.25">
      <c r="A77" s="7" t="s">
        <v>87</v>
      </c>
      <c r="C77" s="9">
        <v>1600000</v>
      </c>
      <c r="E77" s="9">
        <v>27578923200</v>
      </c>
      <c r="G77" s="9">
        <v>21941504812</v>
      </c>
      <c r="I77" s="9">
        <v>5637418388</v>
      </c>
      <c r="K77" s="9">
        <v>1600000</v>
      </c>
      <c r="M77" s="9">
        <v>27578923200</v>
      </c>
      <c r="O77" s="9">
        <v>21941504812</v>
      </c>
      <c r="Q77" s="9">
        <v>5637418388</v>
      </c>
    </row>
    <row r="78" spans="1:17" ht="21" x14ac:dyDescent="0.25">
      <c r="A78" s="7" t="s">
        <v>43</v>
      </c>
      <c r="C78" s="9">
        <v>5668701</v>
      </c>
      <c r="E78" s="9">
        <v>92413544556</v>
      </c>
      <c r="G78" s="9">
        <v>89257960108</v>
      </c>
      <c r="I78" s="9">
        <v>3155584448</v>
      </c>
      <c r="K78" s="9">
        <v>5668701</v>
      </c>
      <c r="M78" s="9">
        <v>92413544556</v>
      </c>
      <c r="O78" s="9">
        <v>87911844203</v>
      </c>
      <c r="Q78" s="9">
        <v>4501700353</v>
      </c>
    </row>
    <row r="79" spans="1:17" ht="21" x14ac:dyDescent="0.25">
      <c r="A79" s="7" t="s">
        <v>80</v>
      </c>
      <c r="C79" s="9">
        <v>6203496</v>
      </c>
      <c r="E79" s="9">
        <v>24234679831</v>
      </c>
      <c r="G79" s="9">
        <v>21682545720</v>
      </c>
      <c r="I79" s="9">
        <v>2552134111</v>
      </c>
      <c r="K79" s="9">
        <v>6203496</v>
      </c>
      <c r="M79" s="9">
        <v>24234679831</v>
      </c>
      <c r="O79" s="9">
        <v>22131597222</v>
      </c>
      <c r="Q79" s="9">
        <v>2103082609</v>
      </c>
    </row>
    <row r="80" spans="1:17" ht="21" x14ac:dyDescent="0.25">
      <c r="A80" s="7" t="s">
        <v>47</v>
      </c>
      <c r="C80" s="9">
        <v>21920138</v>
      </c>
      <c r="E80" s="9">
        <v>62754373955</v>
      </c>
      <c r="G80" s="9">
        <v>62534067856</v>
      </c>
      <c r="I80" s="9">
        <v>220306099</v>
      </c>
      <c r="K80" s="9">
        <v>21920138</v>
      </c>
      <c r="M80" s="9">
        <v>62754373955</v>
      </c>
      <c r="O80" s="9">
        <v>54060169800</v>
      </c>
      <c r="Q80" s="9">
        <v>8694204155</v>
      </c>
    </row>
    <row r="81" spans="1:17" ht="21" x14ac:dyDescent="0.25">
      <c r="A81" s="7" t="s">
        <v>27</v>
      </c>
      <c r="C81" s="9">
        <v>14168731</v>
      </c>
      <c r="E81" s="9">
        <v>139576672070</v>
      </c>
      <c r="G81" s="9">
        <v>129278511566</v>
      </c>
      <c r="I81" s="9">
        <v>10298160504</v>
      </c>
      <c r="K81" s="9">
        <v>14168731</v>
      </c>
      <c r="M81" s="9">
        <v>139576672070</v>
      </c>
      <c r="O81" s="9">
        <v>127248491447</v>
      </c>
      <c r="Q81" s="9">
        <v>12328180623</v>
      </c>
    </row>
    <row r="82" spans="1:17" ht="21" x14ac:dyDescent="0.25">
      <c r="A82" s="7" t="s">
        <v>78</v>
      </c>
      <c r="C82" s="9">
        <v>2639957</v>
      </c>
      <c r="E82" s="9">
        <v>25901340155</v>
      </c>
      <c r="G82" s="9">
        <v>23585473424</v>
      </c>
      <c r="I82" s="9">
        <v>2315866731</v>
      </c>
      <c r="K82" s="9">
        <v>2639957</v>
      </c>
      <c r="M82" s="9">
        <v>25901340155</v>
      </c>
      <c r="O82" s="9">
        <v>33098031635</v>
      </c>
      <c r="Q82" s="9">
        <v>-7196691479</v>
      </c>
    </row>
    <row r="83" spans="1:17" ht="21" x14ac:dyDescent="0.25">
      <c r="A83" s="7" t="s">
        <v>60</v>
      </c>
      <c r="C83" s="9">
        <v>40287834</v>
      </c>
      <c r="E83" s="9">
        <v>55987273700</v>
      </c>
      <c r="G83" s="9">
        <v>53946524717</v>
      </c>
      <c r="I83" s="9">
        <v>2040748983</v>
      </c>
      <c r="K83" s="9">
        <v>40287834</v>
      </c>
      <c r="M83" s="9">
        <v>55987273700</v>
      </c>
      <c r="O83" s="9">
        <v>93668106169</v>
      </c>
      <c r="Q83" s="9">
        <v>-37680832468</v>
      </c>
    </row>
    <row r="84" spans="1:17" s="13" customFormat="1" ht="21" x14ac:dyDescent="0.25">
      <c r="A84" s="13" t="s">
        <v>92</v>
      </c>
      <c r="C84" s="13" t="s">
        <v>92</v>
      </c>
      <c r="E84" s="14">
        <f>SUM(E8:E83)</f>
        <v>8643001515046</v>
      </c>
      <c r="G84" s="14">
        <f>SUM(G8:G83)</f>
        <v>8517411497410</v>
      </c>
      <c r="I84" s="14">
        <f>SUM(I8:I83)</f>
        <v>125590017662</v>
      </c>
      <c r="K84" s="13" t="s">
        <v>92</v>
      </c>
      <c r="M84" s="14">
        <f>SUM(M8:M83)</f>
        <v>8643001515046</v>
      </c>
      <c r="O84" s="14">
        <f>SUM(O8:O83)</f>
        <v>7397356895504</v>
      </c>
      <c r="Q84" s="14">
        <f>SUM(Q8:Q83)</f>
        <v>1245644619565</v>
      </c>
    </row>
    <row r="85" spans="1:17" x14ac:dyDescent="0.25">
      <c r="I85" s="9"/>
    </row>
    <row r="86" spans="1:17" x14ac:dyDescent="0.25">
      <c r="G86" s="9"/>
      <c r="I86" s="9"/>
    </row>
    <row r="87" spans="1:17" x14ac:dyDescent="0.25">
      <c r="I87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M11"/>
  <sheetViews>
    <sheetView rightToLeft="1" workbookViewId="0">
      <selection activeCell="G9" sqref="G9"/>
    </sheetView>
  </sheetViews>
  <sheetFormatPr defaultRowHeight="18.75" x14ac:dyDescent="0.45"/>
  <cols>
    <col min="1" max="1" width="15.42578125" style="1" bestFit="1" customWidth="1"/>
    <col min="2" max="2" width="1" style="1" customWidth="1"/>
    <col min="3" max="3" width="18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8" style="1" customWidth="1"/>
    <col min="10" max="10" width="1" style="1" customWidth="1"/>
    <col min="11" max="11" width="28" style="1" customWidth="1"/>
    <col min="12" max="12" width="1" style="1" customWidth="1"/>
    <col min="13" max="13" width="35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</row>
    <row r="4" spans="1:13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</row>
    <row r="6" spans="1:13" ht="26.25" x14ac:dyDescent="0.45">
      <c r="A6" s="5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</row>
    <row r="7" spans="1:13" ht="26.25" x14ac:dyDescent="0.45">
      <c r="A7" s="5" t="s">
        <v>3</v>
      </c>
      <c r="C7" s="5" t="s">
        <v>7</v>
      </c>
      <c r="E7" s="5" t="s">
        <v>93</v>
      </c>
      <c r="G7" s="5" t="s">
        <v>94</v>
      </c>
      <c r="I7" s="5" t="s">
        <v>95</v>
      </c>
      <c r="K7" s="5" t="s">
        <v>96</v>
      </c>
      <c r="M7" s="5" t="s">
        <v>97</v>
      </c>
    </row>
    <row r="8" spans="1:13" ht="21" x14ac:dyDescent="0.45">
      <c r="A8" s="7" t="s">
        <v>31</v>
      </c>
      <c r="B8" s="10"/>
      <c r="C8" s="9">
        <v>884568</v>
      </c>
      <c r="D8" s="10"/>
      <c r="E8" s="9">
        <v>209000</v>
      </c>
      <c r="F8" s="10"/>
      <c r="G8" s="9">
        <v>10</v>
      </c>
      <c r="H8" s="10"/>
      <c r="I8" s="10" t="s">
        <v>98</v>
      </c>
      <c r="J8" s="10"/>
      <c r="K8" s="9">
        <v>203362183200</v>
      </c>
      <c r="M8" s="10" t="s">
        <v>197</v>
      </c>
    </row>
    <row r="9" spans="1:13" ht="21" x14ac:dyDescent="0.45">
      <c r="A9" s="7" t="s">
        <v>33</v>
      </c>
      <c r="B9" s="10"/>
      <c r="C9" s="9">
        <v>4291465</v>
      </c>
      <c r="D9" s="10"/>
      <c r="E9" s="9">
        <v>51300</v>
      </c>
      <c r="F9" s="10"/>
      <c r="G9" s="9">
        <v>10</v>
      </c>
      <c r="H9" s="10"/>
      <c r="I9" s="10" t="s">
        <v>99</v>
      </c>
      <c r="J9" s="10"/>
      <c r="K9" s="9">
        <v>242167369950</v>
      </c>
      <c r="M9" s="10" t="s">
        <v>197</v>
      </c>
    </row>
    <row r="10" spans="1:13" ht="21" x14ac:dyDescent="0.45">
      <c r="A10" s="7" t="s">
        <v>30</v>
      </c>
      <c r="B10" s="10"/>
      <c r="C10" s="9">
        <v>31747221</v>
      </c>
      <c r="D10" s="10"/>
      <c r="E10" s="9">
        <v>2850</v>
      </c>
      <c r="F10" s="10"/>
      <c r="G10" s="9">
        <v>10</v>
      </c>
      <c r="H10" s="10"/>
      <c r="I10" s="10" t="s">
        <v>100</v>
      </c>
      <c r="J10" s="10"/>
      <c r="K10" s="9">
        <v>99527537835</v>
      </c>
      <c r="M10" s="10" t="s">
        <v>197</v>
      </c>
    </row>
    <row r="11" spans="1:13" ht="21" x14ac:dyDescent="0.45">
      <c r="A11" s="7" t="s">
        <v>35</v>
      </c>
      <c r="B11" s="10"/>
      <c r="C11" s="9">
        <v>1073232</v>
      </c>
      <c r="D11" s="10"/>
      <c r="E11" s="9">
        <v>218120</v>
      </c>
      <c r="F11" s="10"/>
      <c r="G11" s="9">
        <v>10</v>
      </c>
      <c r="H11" s="10"/>
      <c r="I11" s="10" t="s">
        <v>98</v>
      </c>
      <c r="J11" s="10"/>
      <c r="K11" s="9">
        <v>257502700224</v>
      </c>
      <c r="M11" s="10" t="s">
        <v>197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1"/>
  <sheetViews>
    <sheetView rightToLeft="1" workbookViewId="0">
      <selection activeCell="C26" sqref="C26"/>
    </sheetView>
  </sheetViews>
  <sheetFormatPr defaultRowHeight="18.75" x14ac:dyDescent="0.45"/>
  <cols>
    <col min="1" max="1" width="21" style="1" bestFit="1" customWidth="1"/>
    <col min="2" max="2" width="1" style="1" customWidth="1"/>
    <col min="3" max="3" width="2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0" style="1" customWidth="1"/>
    <col min="12" max="12" width="1" style="1" customWidth="1"/>
    <col min="13" max="13" width="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</row>
    <row r="4" spans="1:13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</row>
    <row r="6" spans="1:13" ht="27" thickBot="1" x14ac:dyDescent="0.5">
      <c r="A6" s="5" t="s">
        <v>102</v>
      </c>
      <c r="C6" s="5" t="s">
        <v>4</v>
      </c>
      <c r="D6" s="5"/>
      <c r="E6" s="5"/>
      <c r="G6" s="5" t="s">
        <v>5</v>
      </c>
      <c r="H6" s="5" t="s">
        <v>5</v>
      </c>
      <c r="I6" s="5" t="s">
        <v>5</v>
      </c>
      <c r="K6" s="5" t="s">
        <v>6</v>
      </c>
      <c r="L6" s="5" t="s">
        <v>6</v>
      </c>
      <c r="M6" s="5" t="s">
        <v>6</v>
      </c>
    </row>
    <row r="7" spans="1:13" ht="27" thickBot="1" x14ac:dyDescent="0.5">
      <c r="A7" s="5" t="s">
        <v>102</v>
      </c>
      <c r="C7" s="5" t="s">
        <v>103</v>
      </c>
      <c r="E7" s="5" t="s">
        <v>104</v>
      </c>
      <c r="G7" s="5" t="s">
        <v>105</v>
      </c>
      <c r="I7" s="5" t="s">
        <v>106</v>
      </c>
      <c r="K7" s="5" t="s">
        <v>104</v>
      </c>
      <c r="M7" s="5" t="s">
        <v>101</v>
      </c>
    </row>
    <row r="8" spans="1:13" ht="21" x14ac:dyDescent="0.45">
      <c r="A8" s="7" t="s">
        <v>107</v>
      </c>
      <c r="B8" s="10"/>
      <c r="C8" s="10" t="s">
        <v>108</v>
      </c>
      <c r="D8" s="10"/>
      <c r="E8" s="9">
        <v>10232967</v>
      </c>
      <c r="F8" s="9"/>
      <c r="G8" s="9">
        <v>41881</v>
      </c>
      <c r="H8" s="9"/>
      <c r="I8" s="9">
        <v>0</v>
      </c>
      <c r="J8" s="9"/>
      <c r="K8" s="9">
        <v>10274848</v>
      </c>
      <c r="L8" s="10"/>
      <c r="M8" s="16">
        <v>1.1152880606431854E-6</v>
      </c>
    </row>
    <row r="9" spans="1:13" ht="21" x14ac:dyDescent="0.45">
      <c r="A9" s="7" t="s">
        <v>109</v>
      </c>
      <c r="B9" s="10"/>
      <c r="C9" s="10" t="s">
        <v>110</v>
      </c>
      <c r="D9" s="10"/>
      <c r="E9" s="9">
        <v>238000</v>
      </c>
      <c r="F9" s="9"/>
      <c r="G9" s="9">
        <v>0</v>
      </c>
      <c r="H9" s="9"/>
      <c r="I9" s="9">
        <v>0</v>
      </c>
      <c r="J9" s="9"/>
      <c r="K9" s="9">
        <v>238000</v>
      </c>
      <c r="L9" s="10"/>
      <c r="M9" s="16">
        <v>2.5833818508368992E-8</v>
      </c>
    </row>
    <row r="10" spans="1:13" ht="21.75" thickBot="1" x14ac:dyDescent="0.5">
      <c r="A10" s="7" t="s">
        <v>111</v>
      </c>
      <c r="B10" s="10"/>
      <c r="C10" s="10" t="s">
        <v>112</v>
      </c>
      <c r="D10" s="10"/>
      <c r="E10" s="9">
        <v>263150356659</v>
      </c>
      <c r="F10" s="9"/>
      <c r="G10" s="9">
        <v>526519068342</v>
      </c>
      <c r="H10" s="9"/>
      <c r="I10" s="9">
        <v>781653200000</v>
      </c>
      <c r="J10" s="9"/>
      <c r="K10" s="9">
        <v>8016225001</v>
      </c>
      <c r="L10" s="10"/>
      <c r="M10" s="16">
        <v>8.7012479747094129E-4</v>
      </c>
    </row>
    <row r="11" spans="1:13" ht="21.75" thickBot="1" x14ac:dyDescent="0.5">
      <c r="A11" s="10" t="s">
        <v>92</v>
      </c>
      <c r="B11" s="10"/>
      <c r="C11" s="10" t="s">
        <v>92</v>
      </c>
      <c r="D11" s="10"/>
      <c r="E11" s="8">
        <f>SUM(E8:E10)</f>
        <v>263160827626</v>
      </c>
      <c r="F11" s="7"/>
      <c r="G11" s="8">
        <f>SUM(G8:G10)</f>
        <v>526519110223</v>
      </c>
      <c r="H11" s="7"/>
      <c r="I11" s="8">
        <f>SUM(I8:I10)</f>
        <v>781653200000</v>
      </c>
      <c r="J11" s="7"/>
      <c r="K11" s="8">
        <f>SUM(K8:K10)</f>
        <v>8026737849</v>
      </c>
      <c r="L11" s="7"/>
      <c r="M11" s="20">
        <f>SUM(M8:M10)</f>
        <v>8.7126591935009288E-4</v>
      </c>
    </row>
  </sheetData>
  <mergeCells count="13">
    <mergeCell ref="K7"/>
    <mergeCell ref="M7"/>
    <mergeCell ref="K6:M6"/>
    <mergeCell ref="A2:M2"/>
    <mergeCell ref="A3:M3"/>
    <mergeCell ref="A4:M4"/>
    <mergeCell ref="C6:E6"/>
    <mergeCell ref="E7"/>
    <mergeCell ref="G7"/>
    <mergeCell ref="I7"/>
    <mergeCell ref="G6:I6"/>
    <mergeCell ref="A6:A7"/>
    <mergeCell ref="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13" sqref="C13"/>
    </sheetView>
  </sheetViews>
  <sheetFormatPr defaultRowHeight="18.75" x14ac:dyDescent="0.45"/>
  <cols>
    <col min="1" max="1" width="19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</row>
    <row r="3" spans="1:7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</row>
    <row r="4" spans="1:7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</row>
    <row r="6" spans="1:7" ht="26.25" x14ac:dyDescent="0.45">
      <c r="A6" s="5" t="s">
        <v>117</v>
      </c>
      <c r="C6" s="5" t="s">
        <v>104</v>
      </c>
      <c r="E6" s="5" t="s">
        <v>189</v>
      </c>
      <c r="G6" s="5" t="s">
        <v>13</v>
      </c>
    </row>
    <row r="7" spans="1:7" ht="21" x14ac:dyDescent="0.55000000000000004">
      <c r="A7" s="3" t="s">
        <v>195</v>
      </c>
      <c r="C7" s="9">
        <f>+'درآمد سرمایه‌گذاری در سهام'!I100</f>
        <v>300852394014</v>
      </c>
      <c r="D7" s="10"/>
      <c r="E7" s="15">
        <f>+C7/$C$10</f>
        <v>0.98541850345355952</v>
      </c>
      <c r="F7" s="10"/>
      <c r="G7" s="16">
        <v>3.265616027212602E-2</v>
      </c>
    </row>
    <row r="8" spans="1:7" ht="21" x14ac:dyDescent="0.55000000000000004">
      <c r="A8" s="3" t="s">
        <v>196</v>
      </c>
      <c r="C8" s="9">
        <f>+'درآمد سپرده بانکی'!E10</f>
        <v>4451758397</v>
      </c>
      <c r="D8" s="10"/>
      <c r="E8" s="15">
        <f t="shared" ref="E8:E9" si="0">+C8/$C$10</f>
        <v>1.4581386701893479E-2</v>
      </c>
      <c r="F8" s="10"/>
      <c r="G8" s="16">
        <v>4.8321814483699862E-4</v>
      </c>
    </row>
    <row r="9" spans="1:7" ht="21" x14ac:dyDescent="0.55000000000000004">
      <c r="A9" s="3" t="s">
        <v>198</v>
      </c>
      <c r="C9" s="9">
        <f>+'سایر درآمدها'!C9</f>
        <v>33536</v>
      </c>
      <c r="D9" s="10"/>
      <c r="E9" s="15">
        <f t="shared" si="0"/>
        <v>1.0984454699164119E-7</v>
      </c>
      <c r="F9" s="10"/>
      <c r="G9" s="16">
        <v>3.6401804096498426E-9</v>
      </c>
    </row>
    <row r="10" spans="1:7" x14ac:dyDescent="0.45">
      <c r="A10" s="1" t="s">
        <v>92</v>
      </c>
      <c r="C10" s="11">
        <f>SUM(C7:C9)</f>
        <v>305304185947</v>
      </c>
      <c r="D10" s="10"/>
      <c r="E10" s="17">
        <f>SUM(E7:E9)</f>
        <v>1</v>
      </c>
      <c r="F10" s="10"/>
      <c r="G10" s="21">
        <f>SUM(G7:G9)</f>
        <v>3.3139382057143424E-2</v>
      </c>
    </row>
    <row r="13" spans="1:7" x14ac:dyDescent="0.45">
      <c r="G13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0"/>
  <sheetViews>
    <sheetView rightToLeft="1" workbookViewId="0">
      <selection activeCell="G100" sqref="G100"/>
    </sheetView>
  </sheetViews>
  <sheetFormatPr defaultRowHeight="18.75" x14ac:dyDescent="0.45"/>
  <cols>
    <col min="1" max="1" width="33.7109375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1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</row>
    <row r="3" spans="1:21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  <c r="L3" s="6" t="s">
        <v>113</v>
      </c>
      <c r="M3" s="6" t="s">
        <v>113</v>
      </c>
      <c r="N3" s="6" t="s">
        <v>113</v>
      </c>
      <c r="O3" s="6" t="s">
        <v>113</v>
      </c>
      <c r="P3" s="6" t="s">
        <v>113</v>
      </c>
      <c r="Q3" s="6" t="s">
        <v>113</v>
      </c>
      <c r="R3" s="6" t="s">
        <v>113</v>
      </c>
      <c r="S3" s="6" t="s">
        <v>113</v>
      </c>
      <c r="T3" s="6" t="s">
        <v>113</v>
      </c>
      <c r="U3" s="6" t="s">
        <v>113</v>
      </c>
    </row>
    <row r="4" spans="1:21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</row>
    <row r="6" spans="1:21" ht="26.25" x14ac:dyDescent="0.45">
      <c r="A6" s="5" t="s">
        <v>3</v>
      </c>
      <c r="C6" s="5" t="s">
        <v>115</v>
      </c>
      <c r="D6" s="5" t="s">
        <v>115</v>
      </c>
      <c r="E6" s="5" t="s">
        <v>115</v>
      </c>
      <c r="F6" s="5" t="s">
        <v>115</v>
      </c>
      <c r="G6" s="5" t="s">
        <v>115</v>
      </c>
      <c r="H6" s="5" t="s">
        <v>115</v>
      </c>
      <c r="I6" s="5" t="s">
        <v>115</v>
      </c>
      <c r="J6" s="5" t="s">
        <v>115</v>
      </c>
      <c r="K6" s="5" t="s">
        <v>115</v>
      </c>
      <c r="M6" s="5" t="s">
        <v>116</v>
      </c>
      <c r="N6" s="5" t="s">
        <v>116</v>
      </c>
      <c r="O6" s="5" t="s">
        <v>116</v>
      </c>
      <c r="P6" s="5" t="s">
        <v>116</v>
      </c>
      <c r="Q6" s="5" t="s">
        <v>116</v>
      </c>
      <c r="R6" s="5" t="s">
        <v>116</v>
      </c>
      <c r="S6" s="5" t="s">
        <v>116</v>
      </c>
      <c r="T6" s="5" t="s">
        <v>116</v>
      </c>
      <c r="U6" s="5" t="s">
        <v>116</v>
      </c>
    </row>
    <row r="7" spans="1:21" ht="26.25" x14ac:dyDescent="0.45">
      <c r="A7" s="5" t="s">
        <v>3</v>
      </c>
      <c r="C7" s="5" t="s">
        <v>186</v>
      </c>
      <c r="E7" s="5" t="s">
        <v>187</v>
      </c>
      <c r="G7" s="5" t="s">
        <v>188</v>
      </c>
      <c r="I7" s="5" t="s">
        <v>104</v>
      </c>
      <c r="K7" s="5" t="s">
        <v>189</v>
      </c>
      <c r="M7" s="5" t="s">
        <v>186</v>
      </c>
      <c r="O7" s="5" t="s">
        <v>187</v>
      </c>
      <c r="Q7" s="5" t="s">
        <v>188</v>
      </c>
      <c r="S7" s="5" t="s">
        <v>104</v>
      </c>
      <c r="U7" s="5" t="s">
        <v>189</v>
      </c>
    </row>
    <row r="8" spans="1:21" ht="21" x14ac:dyDescent="0.55000000000000004">
      <c r="A8" s="3" t="s">
        <v>20</v>
      </c>
      <c r="C8" s="9">
        <v>0</v>
      </c>
      <c r="D8" s="10"/>
      <c r="E8" s="9">
        <v>1776127565</v>
      </c>
      <c r="F8" s="10"/>
      <c r="G8" s="9">
        <v>1000636365</v>
      </c>
      <c r="H8" s="10"/>
      <c r="I8" s="9">
        <v>2776763930</v>
      </c>
      <c r="J8" s="10"/>
      <c r="K8" s="16">
        <f>+I8/$I$100</f>
        <v>9.2296554232198826E-3</v>
      </c>
      <c r="L8" s="10"/>
      <c r="M8" s="9">
        <v>1237093410</v>
      </c>
      <c r="N8" s="10"/>
      <c r="O8" s="9">
        <v>11231788179</v>
      </c>
      <c r="P8" s="10"/>
      <c r="Q8" s="9">
        <v>887481423</v>
      </c>
      <c r="R8" s="10"/>
      <c r="S8" s="9">
        <v>13356363012</v>
      </c>
      <c r="T8" s="10"/>
      <c r="U8" s="16">
        <f>+S8/$S$100</f>
        <v>6.482398315554712E-3</v>
      </c>
    </row>
    <row r="9" spans="1:21" ht="21" x14ac:dyDescent="0.55000000000000004">
      <c r="A9" s="3" t="s">
        <v>56</v>
      </c>
      <c r="C9" s="9">
        <v>0</v>
      </c>
      <c r="D9" s="10"/>
      <c r="E9" s="9">
        <v>9077379586</v>
      </c>
      <c r="F9" s="10"/>
      <c r="G9" s="9">
        <v>7991624366</v>
      </c>
      <c r="H9" s="10"/>
      <c r="I9" s="9">
        <v>17069003952</v>
      </c>
      <c r="J9" s="10"/>
      <c r="K9" s="16">
        <f t="shared" ref="K9:K72" si="0">+I9/$I$100</f>
        <v>5.6735476571297294E-2</v>
      </c>
      <c r="L9" s="10"/>
      <c r="M9" s="9">
        <v>26500296250</v>
      </c>
      <c r="N9" s="10"/>
      <c r="O9" s="9">
        <v>55799730044</v>
      </c>
      <c r="P9" s="10"/>
      <c r="Q9" s="9">
        <v>4812834567</v>
      </c>
      <c r="R9" s="10"/>
      <c r="S9" s="9">
        <v>87112860861</v>
      </c>
      <c r="T9" s="10"/>
      <c r="U9" s="16">
        <f t="shared" ref="U9:U72" si="1">+S9/$S$100</f>
        <v>4.2279493452008189E-2</v>
      </c>
    </row>
    <row r="10" spans="1:21" ht="21" x14ac:dyDescent="0.55000000000000004">
      <c r="A10" s="3" t="s">
        <v>42</v>
      </c>
      <c r="C10" s="9">
        <v>0</v>
      </c>
      <c r="D10" s="10"/>
      <c r="E10" s="9">
        <v>16359878488</v>
      </c>
      <c r="F10" s="10"/>
      <c r="G10" s="9">
        <v>2393875148</v>
      </c>
      <c r="H10" s="10"/>
      <c r="I10" s="9">
        <v>18753753636</v>
      </c>
      <c r="J10" s="10"/>
      <c r="K10" s="16">
        <f t="shared" si="0"/>
        <v>6.2335397720409379E-2</v>
      </c>
      <c r="L10" s="10"/>
      <c r="M10" s="9">
        <v>4359370950</v>
      </c>
      <c r="N10" s="10"/>
      <c r="O10" s="9">
        <v>23410117347</v>
      </c>
      <c r="P10" s="10"/>
      <c r="Q10" s="9">
        <v>3065234571</v>
      </c>
      <c r="R10" s="10"/>
      <c r="S10" s="9">
        <v>30834722868</v>
      </c>
      <c r="T10" s="10"/>
      <c r="U10" s="16">
        <f t="shared" si="1"/>
        <v>1.4965373088507334E-2</v>
      </c>
    </row>
    <row r="11" spans="1:21" ht="21" x14ac:dyDescent="0.55000000000000004">
      <c r="A11" s="3" t="s">
        <v>71</v>
      </c>
      <c r="C11" s="9">
        <v>30189424315</v>
      </c>
      <c r="D11" s="10"/>
      <c r="E11" s="9">
        <v>-7978045660</v>
      </c>
      <c r="F11" s="10"/>
      <c r="G11" s="9">
        <v>13965668654</v>
      </c>
      <c r="H11" s="10"/>
      <c r="I11" s="9">
        <v>36177047309</v>
      </c>
      <c r="J11" s="10"/>
      <c r="K11" s="16">
        <f t="shared" si="0"/>
        <v>0.12024849404162136</v>
      </c>
      <c r="L11" s="10"/>
      <c r="M11" s="9">
        <v>30189424315</v>
      </c>
      <c r="N11" s="10"/>
      <c r="O11" s="9">
        <v>122011645997</v>
      </c>
      <c r="P11" s="10"/>
      <c r="Q11" s="9">
        <v>13777290785</v>
      </c>
      <c r="R11" s="10"/>
      <c r="S11" s="9">
        <v>165978361097</v>
      </c>
      <c r="T11" s="10"/>
      <c r="U11" s="16">
        <f t="shared" si="1"/>
        <v>8.0556199874700182E-2</v>
      </c>
    </row>
    <row r="12" spans="1:21" ht="21" x14ac:dyDescent="0.55000000000000004">
      <c r="A12" s="3" t="s">
        <v>28</v>
      </c>
      <c r="C12" s="9">
        <v>0</v>
      </c>
      <c r="D12" s="10"/>
      <c r="E12" s="9">
        <v>4219779705</v>
      </c>
      <c r="F12" s="10"/>
      <c r="G12" s="9">
        <v>1136898849</v>
      </c>
      <c r="H12" s="10"/>
      <c r="I12" s="9">
        <v>5356678554</v>
      </c>
      <c r="J12" s="10"/>
      <c r="K12" s="16">
        <f t="shared" si="0"/>
        <v>1.7805005579416229E-2</v>
      </c>
      <c r="L12" s="10"/>
      <c r="M12" s="9">
        <v>4013157120</v>
      </c>
      <c r="N12" s="10"/>
      <c r="O12" s="9">
        <v>11823684858</v>
      </c>
      <c r="P12" s="10"/>
      <c r="Q12" s="9">
        <v>552895645</v>
      </c>
      <c r="R12" s="10"/>
      <c r="S12" s="9">
        <v>16389737623</v>
      </c>
      <c r="T12" s="10"/>
      <c r="U12" s="16">
        <f t="shared" si="1"/>
        <v>7.9546211393223924E-3</v>
      </c>
    </row>
    <row r="13" spans="1:21" ht="21" x14ac:dyDescent="0.55000000000000004">
      <c r="A13" s="3" t="s">
        <v>41</v>
      </c>
      <c r="C13" s="9">
        <v>0</v>
      </c>
      <c r="D13" s="10"/>
      <c r="E13" s="9">
        <v>-790807953</v>
      </c>
      <c r="F13" s="10"/>
      <c r="G13" s="9">
        <v>5755277031</v>
      </c>
      <c r="H13" s="10"/>
      <c r="I13" s="9">
        <v>4964469078</v>
      </c>
      <c r="J13" s="10"/>
      <c r="K13" s="16">
        <f t="shared" si="0"/>
        <v>1.6501344768321775E-2</v>
      </c>
      <c r="L13" s="10"/>
      <c r="M13" s="9">
        <v>6150583019</v>
      </c>
      <c r="N13" s="10"/>
      <c r="O13" s="9">
        <v>2967628628</v>
      </c>
      <c r="P13" s="10"/>
      <c r="Q13" s="9">
        <v>-2444879828</v>
      </c>
      <c r="R13" s="10"/>
      <c r="S13" s="9">
        <v>6673331819</v>
      </c>
      <c r="T13" s="10"/>
      <c r="U13" s="16">
        <f t="shared" si="1"/>
        <v>3.2388454030305345E-3</v>
      </c>
    </row>
    <row r="14" spans="1:21" ht="21" x14ac:dyDescent="0.55000000000000004">
      <c r="A14" s="3" t="s">
        <v>84</v>
      </c>
      <c r="C14" s="9">
        <v>0</v>
      </c>
      <c r="D14" s="10"/>
      <c r="E14" s="9">
        <v>7631601128</v>
      </c>
      <c r="F14" s="10"/>
      <c r="G14" s="9">
        <v>3447060238</v>
      </c>
      <c r="H14" s="10"/>
      <c r="I14" s="9">
        <v>11078661366</v>
      </c>
      <c r="J14" s="10"/>
      <c r="K14" s="16">
        <f t="shared" si="0"/>
        <v>3.6824242008472965E-2</v>
      </c>
      <c r="L14" s="10"/>
      <c r="M14" s="9">
        <v>7679604000</v>
      </c>
      <c r="N14" s="10"/>
      <c r="O14" s="9">
        <v>29728614282</v>
      </c>
      <c r="P14" s="10"/>
      <c r="Q14" s="9">
        <v>3488690770</v>
      </c>
      <c r="R14" s="10"/>
      <c r="S14" s="9">
        <v>40896909052</v>
      </c>
      <c r="T14" s="10"/>
      <c r="U14" s="16">
        <f t="shared" si="1"/>
        <v>1.9848970420457381E-2</v>
      </c>
    </row>
    <row r="15" spans="1:21" ht="21" x14ac:dyDescent="0.55000000000000004">
      <c r="A15" s="3" t="s">
        <v>64</v>
      </c>
      <c r="C15" s="9">
        <v>0</v>
      </c>
      <c r="D15" s="10"/>
      <c r="E15" s="9">
        <v>-12887329418</v>
      </c>
      <c r="F15" s="10"/>
      <c r="G15" s="9">
        <v>-2518025770</v>
      </c>
      <c r="H15" s="10"/>
      <c r="I15" s="9">
        <v>-15405355188</v>
      </c>
      <c r="J15" s="10"/>
      <c r="K15" s="16">
        <f t="shared" si="0"/>
        <v>-5.1205692540652076E-2</v>
      </c>
      <c r="L15" s="10"/>
      <c r="M15" s="9">
        <v>8416132710</v>
      </c>
      <c r="N15" s="10"/>
      <c r="O15" s="9">
        <v>-22290184439</v>
      </c>
      <c r="P15" s="10"/>
      <c r="Q15" s="9">
        <v>-2325739360</v>
      </c>
      <c r="R15" s="10"/>
      <c r="S15" s="9">
        <v>-16199791089</v>
      </c>
      <c r="T15" s="10"/>
      <c r="U15" s="16">
        <f t="shared" si="1"/>
        <v>-7.8624321885623089E-3</v>
      </c>
    </row>
    <row r="16" spans="1:21" ht="21" x14ac:dyDescent="0.55000000000000004">
      <c r="A16" s="3" t="s">
        <v>55</v>
      </c>
      <c r="C16" s="9">
        <v>0</v>
      </c>
      <c r="D16" s="10"/>
      <c r="E16" s="9">
        <v>7076046581</v>
      </c>
      <c r="F16" s="10"/>
      <c r="G16" s="9">
        <v>2293565303</v>
      </c>
      <c r="H16" s="10"/>
      <c r="I16" s="9">
        <v>9369611884</v>
      </c>
      <c r="J16" s="10"/>
      <c r="K16" s="16">
        <f t="shared" si="0"/>
        <v>3.1143551025104989E-2</v>
      </c>
      <c r="L16" s="10"/>
      <c r="M16" s="9">
        <v>5138057540</v>
      </c>
      <c r="N16" s="10"/>
      <c r="O16" s="9">
        <v>21708913672</v>
      </c>
      <c r="P16" s="10"/>
      <c r="Q16" s="9">
        <v>2499879258</v>
      </c>
      <c r="R16" s="10"/>
      <c r="S16" s="9">
        <v>29346850470</v>
      </c>
      <c r="T16" s="10"/>
      <c r="U16" s="16">
        <f t="shared" si="1"/>
        <v>1.4243246749331764E-2</v>
      </c>
    </row>
    <row r="17" spans="1:21" ht="21" x14ac:dyDescent="0.55000000000000004">
      <c r="A17" s="3" t="s">
        <v>80</v>
      </c>
      <c r="C17" s="9">
        <v>0</v>
      </c>
      <c r="D17" s="10"/>
      <c r="E17" s="9">
        <v>2552134111</v>
      </c>
      <c r="F17" s="10"/>
      <c r="G17" s="9">
        <v>78276591</v>
      </c>
      <c r="H17" s="10"/>
      <c r="I17" s="9">
        <v>2630410702</v>
      </c>
      <c r="J17" s="10"/>
      <c r="K17" s="16">
        <f t="shared" si="0"/>
        <v>8.7431935205993256E-3</v>
      </c>
      <c r="L17" s="10"/>
      <c r="M17" s="9">
        <v>1711029779</v>
      </c>
      <c r="N17" s="10"/>
      <c r="O17" s="9">
        <v>2103082609</v>
      </c>
      <c r="P17" s="10"/>
      <c r="Q17" s="9">
        <v>-607348276</v>
      </c>
      <c r="R17" s="10"/>
      <c r="S17" s="9">
        <v>3206764112</v>
      </c>
      <c r="T17" s="10"/>
      <c r="U17" s="16">
        <f t="shared" si="1"/>
        <v>1.556375957985987E-3</v>
      </c>
    </row>
    <row r="18" spans="1:21" ht="21" x14ac:dyDescent="0.55000000000000004">
      <c r="A18" s="3" t="s">
        <v>47</v>
      </c>
      <c r="C18" s="9">
        <v>0</v>
      </c>
      <c r="D18" s="10"/>
      <c r="E18" s="9">
        <v>220306099</v>
      </c>
      <c r="F18" s="10"/>
      <c r="G18" s="9">
        <v>917656652</v>
      </c>
      <c r="H18" s="10"/>
      <c r="I18" s="9">
        <v>1137962751</v>
      </c>
      <c r="J18" s="10"/>
      <c r="K18" s="16">
        <f t="shared" si="0"/>
        <v>3.7824620100814139E-3</v>
      </c>
      <c r="L18" s="10"/>
      <c r="M18" s="9">
        <v>0</v>
      </c>
      <c r="N18" s="10"/>
      <c r="O18" s="9">
        <v>8694204155</v>
      </c>
      <c r="P18" s="10"/>
      <c r="Q18" s="9">
        <v>218522065</v>
      </c>
      <c r="R18" s="10"/>
      <c r="S18" s="9">
        <v>8912726220</v>
      </c>
      <c r="T18" s="10"/>
      <c r="U18" s="16">
        <f t="shared" si="1"/>
        <v>4.3257166178861505E-3</v>
      </c>
    </row>
    <row r="19" spans="1:21" ht="21" x14ac:dyDescent="0.55000000000000004">
      <c r="A19" s="3" t="s">
        <v>22</v>
      </c>
      <c r="C19" s="9">
        <v>0</v>
      </c>
      <c r="D19" s="10"/>
      <c r="E19" s="9">
        <v>-17396731982</v>
      </c>
      <c r="F19" s="10"/>
      <c r="G19" s="9">
        <v>7004471909</v>
      </c>
      <c r="H19" s="10"/>
      <c r="I19" s="9">
        <v>-10392260073</v>
      </c>
      <c r="J19" s="10"/>
      <c r="K19" s="16">
        <f t="shared" si="0"/>
        <v>-3.4542720216866218E-2</v>
      </c>
      <c r="L19" s="10"/>
      <c r="M19" s="9">
        <v>9787724754</v>
      </c>
      <c r="N19" s="10"/>
      <c r="O19" s="9">
        <v>61728596764</v>
      </c>
      <c r="P19" s="10"/>
      <c r="Q19" s="9">
        <v>-3598462474</v>
      </c>
      <c r="R19" s="10"/>
      <c r="S19" s="9">
        <v>67917859044</v>
      </c>
      <c r="T19" s="10"/>
      <c r="U19" s="16">
        <f t="shared" si="1"/>
        <v>3.2963360958918803E-2</v>
      </c>
    </row>
    <row r="20" spans="1:21" ht="21" x14ac:dyDescent="0.55000000000000004">
      <c r="A20" s="3" t="s">
        <v>82</v>
      </c>
      <c r="C20" s="9">
        <v>0</v>
      </c>
      <c r="D20" s="10"/>
      <c r="E20" s="9">
        <v>2117814442</v>
      </c>
      <c r="F20" s="10"/>
      <c r="G20" s="9">
        <v>1534638101</v>
      </c>
      <c r="H20" s="10"/>
      <c r="I20" s="9">
        <v>3652452543</v>
      </c>
      <c r="J20" s="10"/>
      <c r="K20" s="16">
        <f t="shared" si="0"/>
        <v>1.2140347278838788E-2</v>
      </c>
      <c r="L20" s="10"/>
      <c r="M20" s="9">
        <v>7825536400</v>
      </c>
      <c r="N20" s="10"/>
      <c r="O20" s="9">
        <v>13571780536</v>
      </c>
      <c r="P20" s="10"/>
      <c r="Q20" s="9">
        <v>-296781817</v>
      </c>
      <c r="R20" s="10"/>
      <c r="S20" s="9">
        <v>21100535119</v>
      </c>
      <c r="T20" s="10"/>
      <c r="U20" s="16">
        <f t="shared" si="1"/>
        <v>1.0240967034949339E-2</v>
      </c>
    </row>
    <row r="21" spans="1:21" ht="21" x14ac:dyDescent="0.55000000000000004">
      <c r="A21" s="3" t="s">
        <v>45</v>
      </c>
      <c r="C21" s="9">
        <v>0</v>
      </c>
      <c r="D21" s="10"/>
      <c r="E21" s="9">
        <v>9513051877</v>
      </c>
      <c r="F21" s="10"/>
      <c r="G21" s="9">
        <v>-4825823108</v>
      </c>
      <c r="H21" s="10"/>
      <c r="I21" s="9">
        <v>4687228769</v>
      </c>
      <c r="J21" s="10"/>
      <c r="K21" s="16">
        <f t="shared" si="0"/>
        <v>1.5579828720863968E-2</v>
      </c>
      <c r="L21" s="10"/>
      <c r="M21" s="9">
        <v>12848644293</v>
      </c>
      <c r="N21" s="10"/>
      <c r="O21" s="9">
        <v>-25455183906</v>
      </c>
      <c r="P21" s="10"/>
      <c r="Q21" s="9">
        <v>-4264138059</v>
      </c>
      <c r="R21" s="10"/>
      <c r="S21" s="9">
        <v>-16870677672</v>
      </c>
      <c r="T21" s="10"/>
      <c r="U21" s="16">
        <f t="shared" si="1"/>
        <v>-8.1880413421664862E-3</v>
      </c>
    </row>
    <row r="22" spans="1:21" ht="21" x14ac:dyDescent="0.55000000000000004">
      <c r="A22" s="3" t="s">
        <v>66</v>
      </c>
      <c r="C22" s="9">
        <v>0</v>
      </c>
      <c r="D22" s="10"/>
      <c r="E22" s="9">
        <v>-3032500765</v>
      </c>
      <c r="F22" s="10"/>
      <c r="G22" s="9">
        <v>411412932</v>
      </c>
      <c r="H22" s="10"/>
      <c r="I22" s="9">
        <v>-2621087833</v>
      </c>
      <c r="J22" s="10"/>
      <c r="K22" s="16">
        <f t="shared" si="0"/>
        <v>-8.7122053377379112E-3</v>
      </c>
      <c r="L22" s="10"/>
      <c r="M22" s="9">
        <v>4531846050</v>
      </c>
      <c r="N22" s="10"/>
      <c r="O22" s="9">
        <v>3670576166</v>
      </c>
      <c r="P22" s="10"/>
      <c r="Q22" s="9">
        <v>398739025</v>
      </c>
      <c r="R22" s="10"/>
      <c r="S22" s="9">
        <v>8601161241</v>
      </c>
      <c r="T22" s="10"/>
      <c r="U22" s="16">
        <f t="shared" si="1"/>
        <v>4.1745011789795523E-3</v>
      </c>
    </row>
    <row r="23" spans="1:21" ht="21" x14ac:dyDescent="0.55000000000000004">
      <c r="A23" s="3" t="s">
        <v>90</v>
      </c>
      <c r="C23" s="9">
        <v>0</v>
      </c>
      <c r="D23" s="10"/>
      <c r="E23" s="9">
        <v>-1324077628</v>
      </c>
      <c r="F23" s="10"/>
      <c r="G23" s="9">
        <v>-31624828</v>
      </c>
      <c r="H23" s="10"/>
      <c r="I23" s="9">
        <v>-1355702456</v>
      </c>
      <c r="J23" s="10"/>
      <c r="K23" s="16">
        <f t="shared" si="0"/>
        <v>-4.5062046471098152E-3</v>
      </c>
      <c r="L23" s="10"/>
      <c r="M23" s="9">
        <v>0</v>
      </c>
      <c r="N23" s="10"/>
      <c r="O23" s="9">
        <v>-1324077628</v>
      </c>
      <c r="P23" s="10"/>
      <c r="Q23" s="9">
        <v>-31624828</v>
      </c>
      <c r="R23" s="10"/>
      <c r="S23" s="9">
        <v>-1355702456</v>
      </c>
      <c r="T23" s="10"/>
      <c r="U23" s="16">
        <f t="shared" si="1"/>
        <v>-6.5797877081298563E-4</v>
      </c>
    </row>
    <row r="24" spans="1:21" ht="21" x14ac:dyDescent="0.55000000000000004">
      <c r="A24" s="3" t="s">
        <v>53</v>
      </c>
      <c r="C24" s="9">
        <v>0</v>
      </c>
      <c r="D24" s="10"/>
      <c r="E24" s="9">
        <v>-582723474</v>
      </c>
      <c r="F24" s="10"/>
      <c r="G24" s="9">
        <v>3074022407</v>
      </c>
      <c r="H24" s="10"/>
      <c r="I24" s="9">
        <v>2491298933</v>
      </c>
      <c r="J24" s="10"/>
      <c r="K24" s="16">
        <f t="shared" si="0"/>
        <v>8.2808014247813116E-3</v>
      </c>
      <c r="L24" s="10"/>
      <c r="M24" s="9">
        <v>17334238360</v>
      </c>
      <c r="N24" s="10"/>
      <c r="O24" s="9">
        <v>24178366920</v>
      </c>
      <c r="P24" s="10"/>
      <c r="Q24" s="9">
        <v>1404475364</v>
      </c>
      <c r="R24" s="10"/>
      <c r="S24" s="9">
        <v>42917080644</v>
      </c>
      <c r="T24" s="10"/>
      <c r="U24" s="16">
        <f t="shared" si="1"/>
        <v>2.0829443691013642E-2</v>
      </c>
    </row>
    <row r="25" spans="1:21" ht="21" x14ac:dyDescent="0.55000000000000004">
      <c r="A25" s="3" t="s">
        <v>49</v>
      </c>
      <c r="C25" s="9">
        <v>0</v>
      </c>
      <c r="D25" s="10"/>
      <c r="E25" s="9">
        <v>-17240554373</v>
      </c>
      <c r="F25" s="10"/>
      <c r="G25" s="9">
        <v>3170862927</v>
      </c>
      <c r="H25" s="10"/>
      <c r="I25" s="9">
        <v>-14069691446</v>
      </c>
      <c r="J25" s="10"/>
      <c r="K25" s="16">
        <f t="shared" si="0"/>
        <v>-4.676609435703967E-2</v>
      </c>
      <c r="L25" s="10"/>
      <c r="M25" s="9">
        <v>27668582400</v>
      </c>
      <c r="N25" s="10"/>
      <c r="O25" s="9">
        <v>28140810476</v>
      </c>
      <c r="P25" s="10"/>
      <c r="Q25" s="9">
        <v>941687932</v>
      </c>
      <c r="R25" s="10"/>
      <c r="S25" s="9">
        <v>56751080808</v>
      </c>
      <c r="T25" s="10"/>
      <c r="U25" s="16">
        <f t="shared" si="1"/>
        <v>2.7543659176166795E-2</v>
      </c>
    </row>
    <row r="26" spans="1:21" ht="21" x14ac:dyDescent="0.55000000000000004">
      <c r="A26" s="3" t="s">
        <v>15</v>
      </c>
      <c r="C26" s="9">
        <v>0</v>
      </c>
      <c r="D26" s="10"/>
      <c r="E26" s="9">
        <v>8076332325</v>
      </c>
      <c r="F26" s="10"/>
      <c r="G26" s="9">
        <v>-6894</v>
      </c>
      <c r="H26" s="10"/>
      <c r="I26" s="9">
        <v>8076325431</v>
      </c>
      <c r="J26" s="10"/>
      <c r="K26" s="16">
        <f t="shared" si="0"/>
        <v>2.6844810251448997E-2</v>
      </c>
      <c r="L26" s="10"/>
      <c r="M26" s="9">
        <v>4187979750</v>
      </c>
      <c r="N26" s="10"/>
      <c r="O26" s="9">
        <v>41996952514</v>
      </c>
      <c r="P26" s="10"/>
      <c r="Q26" s="9">
        <v>398092967</v>
      </c>
      <c r="R26" s="10"/>
      <c r="S26" s="9">
        <v>46583025231</v>
      </c>
      <c r="T26" s="10"/>
      <c r="U26" s="16">
        <f t="shared" si="1"/>
        <v>2.2608679025837564E-2</v>
      </c>
    </row>
    <row r="27" spans="1:21" ht="21" x14ac:dyDescent="0.55000000000000004">
      <c r="A27" s="3" t="s">
        <v>51</v>
      </c>
      <c r="C27" s="9">
        <v>0</v>
      </c>
      <c r="D27" s="10"/>
      <c r="E27" s="9">
        <v>3075158920</v>
      </c>
      <c r="F27" s="10"/>
      <c r="G27" s="9">
        <v>3758666397</v>
      </c>
      <c r="H27" s="10"/>
      <c r="I27" s="9">
        <v>6833825317</v>
      </c>
      <c r="J27" s="10"/>
      <c r="K27" s="16">
        <f t="shared" si="0"/>
        <v>2.2714877637576625E-2</v>
      </c>
      <c r="L27" s="10"/>
      <c r="M27" s="9">
        <v>10529870300</v>
      </c>
      <c r="N27" s="10"/>
      <c r="O27" s="9">
        <v>33026245648</v>
      </c>
      <c r="P27" s="10"/>
      <c r="Q27" s="9">
        <v>3689397003</v>
      </c>
      <c r="R27" s="10"/>
      <c r="S27" s="9">
        <v>47245512951</v>
      </c>
      <c r="T27" s="10"/>
      <c r="U27" s="16">
        <f t="shared" si="1"/>
        <v>2.2930211862010504E-2</v>
      </c>
    </row>
    <row r="28" spans="1:21" ht="21" x14ac:dyDescent="0.55000000000000004">
      <c r="A28" s="3" t="s">
        <v>36</v>
      </c>
      <c r="C28" s="9">
        <v>0</v>
      </c>
      <c r="D28" s="10"/>
      <c r="E28" s="9">
        <v>14411369464</v>
      </c>
      <c r="F28" s="10"/>
      <c r="G28" s="9">
        <v>5451813331</v>
      </c>
      <c r="H28" s="10"/>
      <c r="I28" s="9">
        <v>19863182795</v>
      </c>
      <c r="J28" s="10"/>
      <c r="K28" s="16">
        <f t="shared" si="0"/>
        <v>6.6023017234410564E-2</v>
      </c>
      <c r="L28" s="10"/>
      <c r="M28" s="9">
        <v>11748669106</v>
      </c>
      <c r="N28" s="10"/>
      <c r="O28" s="9">
        <v>49203135583</v>
      </c>
      <c r="P28" s="10"/>
      <c r="Q28" s="9">
        <v>5469509835</v>
      </c>
      <c r="R28" s="10"/>
      <c r="S28" s="9">
        <v>66421314524</v>
      </c>
      <c r="T28" s="10"/>
      <c r="U28" s="16">
        <f t="shared" si="1"/>
        <v>3.2237025678357428E-2</v>
      </c>
    </row>
    <row r="29" spans="1:21" ht="21" x14ac:dyDescent="0.55000000000000004">
      <c r="A29" s="3" t="s">
        <v>89</v>
      </c>
      <c r="C29" s="9">
        <v>0</v>
      </c>
      <c r="D29" s="10"/>
      <c r="E29" s="9">
        <v>798241928</v>
      </c>
      <c r="F29" s="10"/>
      <c r="G29" s="9">
        <v>760965090</v>
      </c>
      <c r="H29" s="10"/>
      <c r="I29" s="9">
        <v>1559207018</v>
      </c>
      <c r="J29" s="10"/>
      <c r="K29" s="16">
        <f t="shared" si="0"/>
        <v>5.182631247160503E-3</v>
      </c>
      <c r="L29" s="10"/>
      <c r="M29" s="9">
        <v>0</v>
      </c>
      <c r="N29" s="10"/>
      <c r="O29" s="9">
        <v>798241928</v>
      </c>
      <c r="P29" s="10"/>
      <c r="Q29" s="9">
        <v>760965090</v>
      </c>
      <c r="R29" s="10"/>
      <c r="S29" s="9">
        <v>1559207018</v>
      </c>
      <c r="T29" s="10"/>
      <c r="U29" s="16">
        <f t="shared" si="1"/>
        <v>7.5674799629235222E-4</v>
      </c>
    </row>
    <row r="30" spans="1:21" ht="21" x14ac:dyDescent="0.55000000000000004">
      <c r="A30" s="3" t="s">
        <v>83</v>
      </c>
      <c r="C30" s="9">
        <v>0</v>
      </c>
      <c r="D30" s="10"/>
      <c r="E30" s="9">
        <v>2336299729</v>
      </c>
      <c r="F30" s="10"/>
      <c r="G30" s="9">
        <v>-594827373</v>
      </c>
      <c r="H30" s="10"/>
      <c r="I30" s="9">
        <v>1741472356</v>
      </c>
      <c r="J30" s="10"/>
      <c r="K30" s="16">
        <f t="shared" si="0"/>
        <v>5.7884610215831007E-3</v>
      </c>
      <c r="L30" s="10"/>
      <c r="M30" s="9">
        <v>5709562950</v>
      </c>
      <c r="N30" s="10"/>
      <c r="O30" s="9">
        <v>-14498753443</v>
      </c>
      <c r="P30" s="10"/>
      <c r="Q30" s="9">
        <v>-594827373</v>
      </c>
      <c r="R30" s="10"/>
      <c r="S30" s="9">
        <v>-9384017866</v>
      </c>
      <c r="T30" s="10"/>
      <c r="U30" s="16">
        <f t="shared" si="1"/>
        <v>-4.554454049582231E-3</v>
      </c>
    </row>
    <row r="31" spans="1:21" ht="21" x14ac:dyDescent="0.55000000000000004">
      <c r="A31" s="3" t="s">
        <v>91</v>
      </c>
      <c r="C31" s="9">
        <v>0</v>
      </c>
      <c r="D31" s="10"/>
      <c r="E31" s="9">
        <v>3095674061</v>
      </c>
      <c r="F31" s="10"/>
      <c r="G31" s="9">
        <v>2799944244</v>
      </c>
      <c r="H31" s="10"/>
      <c r="I31" s="9">
        <v>5895618305</v>
      </c>
      <c r="J31" s="10"/>
      <c r="K31" s="16">
        <f t="shared" si="0"/>
        <v>1.9596381555553287E-2</v>
      </c>
      <c r="L31" s="10"/>
      <c r="M31" s="9">
        <v>0</v>
      </c>
      <c r="N31" s="10"/>
      <c r="O31" s="9">
        <v>3095674061</v>
      </c>
      <c r="P31" s="10"/>
      <c r="Q31" s="9">
        <v>2799944244</v>
      </c>
      <c r="R31" s="10"/>
      <c r="S31" s="9">
        <v>5895618305</v>
      </c>
      <c r="T31" s="10"/>
      <c r="U31" s="16">
        <f t="shared" si="1"/>
        <v>2.861388698042189E-3</v>
      </c>
    </row>
    <row r="32" spans="1:21" ht="21" x14ac:dyDescent="0.55000000000000004">
      <c r="A32" s="3" t="s">
        <v>39</v>
      </c>
      <c r="C32" s="9">
        <v>0</v>
      </c>
      <c r="D32" s="10"/>
      <c r="E32" s="9">
        <v>-1619471299</v>
      </c>
      <c r="F32" s="10"/>
      <c r="G32" s="9">
        <v>-942095840</v>
      </c>
      <c r="H32" s="10"/>
      <c r="I32" s="9">
        <v>-2561567139</v>
      </c>
      <c r="J32" s="10"/>
      <c r="K32" s="16">
        <f t="shared" si="0"/>
        <v>-8.5143651503760305E-3</v>
      </c>
      <c r="L32" s="10"/>
      <c r="M32" s="9">
        <v>27842851440</v>
      </c>
      <c r="N32" s="10"/>
      <c r="O32" s="9">
        <v>-10179069485</v>
      </c>
      <c r="P32" s="10"/>
      <c r="Q32" s="9">
        <v>-5304341462</v>
      </c>
      <c r="R32" s="10"/>
      <c r="S32" s="9">
        <v>12359440493</v>
      </c>
      <c r="T32" s="10"/>
      <c r="U32" s="16">
        <f t="shared" si="1"/>
        <v>5.9985503659221676E-3</v>
      </c>
    </row>
    <row r="33" spans="1:21" ht="21" x14ac:dyDescent="0.55000000000000004">
      <c r="A33" s="3" t="s">
        <v>68</v>
      </c>
      <c r="C33" s="9">
        <v>0</v>
      </c>
      <c r="D33" s="10"/>
      <c r="E33" s="9">
        <v>-6596351320</v>
      </c>
      <c r="F33" s="10"/>
      <c r="G33" s="9">
        <v>-1110143840</v>
      </c>
      <c r="H33" s="10"/>
      <c r="I33" s="9">
        <v>-7706495160</v>
      </c>
      <c r="J33" s="10"/>
      <c r="K33" s="16">
        <f t="shared" si="0"/>
        <v>-2.561553543642861E-2</v>
      </c>
      <c r="L33" s="10"/>
      <c r="M33" s="9">
        <v>7481923310</v>
      </c>
      <c r="N33" s="10"/>
      <c r="O33" s="9">
        <v>-17020692869</v>
      </c>
      <c r="P33" s="10"/>
      <c r="Q33" s="9">
        <v>-2449221252</v>
      </c>
      <c r="R33" s="10"/>
      <c r="S33" s="9">
        <v>-11987990811</v>
      </c>
      <c r="T33" s="10"/>
      <c r="U33" s="16">
        <f t="shared" si="1"/>
        <v>-5.8182703906963689E-3</v>
      </c>
    </row>
    <row r="34" spans="1:21" ht="21" x14ac:dyDescent="0.55000000000000004">
      <c r="A34" s="3" t="s">
        <v>65</v>
      </c>
      <c r="C34" s="9">
        <v>0</v>
      </c>
      <c r="D34" s="10"/>
      <c r="E34" s="9">
        <v>-731485499</v>
      </c>
      <c r="F34" s="10"/>
      <c r="G34" s="9">
        <v>-640674246</v>
      </c>
      <c r="H34" s="10"/>
      <c r="I34" s="9">
        <v>-1372159745</v>
      </c>
      <c r="J34" s="10"/>
      <c r="K34" s="16">
        <f t="shared" si="0"/>
        <v>-4.5609068510059697E-3</v>
      </c>
      <c r="L34" s="10"/>
      <c r="M34" s="9">
        <v>2925947980</v>
      </c>
      <c r="N34" s="10"/>
      <c r="O34" s="9">
        <v>-5967956711</v>
      </c>
      <c r="P34" s="10"/>
      <c r="Q34" s="9">
        <v>-637546443</v>
      </c>
      <c r="R34" s="10"/>
      <c r="S34" s="9">
        <v>-3679555174</v>
      </c>
      <c r="T34" s="10"/>
      <c r="U34" s="16">
        <f t="shared" si="1"/>
        <v>-1.7858411186112667E-3</v>
      </c>
    </row>
    <row r="35" spans="1:21" ht="21" x14ac:dyDescent="0.55000000000000004">
      <c r="A35" s="3" t="s">
        <v>25</v>
      </c>
      <c r="C35" s="9">
        <v>4332070099</v>
      </c>
      <c r="D35" s="10"/>
      <c r="E35" s="9">
        <v>-6813954784</v>
      </c>
      <c r="F35" s="10"/>
      <c r="G35" s="9">
        <v>-1062859232</v>
      </c>
      <c r="H35" s="10"/>
      <c r="I35" s="9">
        <v>-3544743917</v>
      </c>
      <c r="J35" s="10"/>
      <c r="K35" s="16">
        <f t="shared" si="0"/>
        <v>-1.1782335748456923E-2</v>
      </c>
      <c r="L35" s="10"/>
      <c r="M35" s="9">
        <v>4332070099</v>
      </c>
      <c r="N35" s="10"/>
      <c r="O35" s="9">
        <v>-9710565350</v>
      </c>
      <c r="P35" s="10"/>
      <c r="Q35" s="9">
        <v>-1075850064</v>
      </c>
      <c r="R35" s="10"/>
      <c r="S35" s="9">
        <v>-6454345315</v>
      </c>
      <c r="T35" s="10"/>
      <c r="U35" s="16">
        <f t="shared" si="1"/>
        <v>-3.1325621473730315E-3</v>
      </c>
    </row>
    <row r="36" spans="1:21" ht="21" x14ac:dyDescent="0.55000000000000004">
      <c r="A36" s="3" t="s">
        <v>37</v>
      </c>
      <c r="C36" s="9">
        <v>0</v>
      </c>
      <c r="D36" s="10"/>
      <c r="E36" s="9">
        <v>23011212323</v>
      </c>
      <c r="F36" s="10"/>
      <c r="G36" s="9">
        <v>607418088</v>
      </c>
      <c r="H36" s="10"/>
      <c r="I36" s="9">
        <v>23618630411</v>
      </c>
      <c r="J36" s="10"/>
      <c r="K36" s="16">
        <f t="shared" si="0"/>
        <v>7.8505708716085268E-2</v>
      </c>
      <c r="L36" s="10"/>
      <c r="M36" s="9">
        <v>16756867620</v>
      </c>
      <c r="N36" s="10"/>
      <c r="O36" s="9">
        <v>40520172182</v>
      </c>
      <c r="P36" s="10"/>
      <c r="Q36" s="9">
        <v>452209869</v>
      </c>
      <c r="R36" s="10"/>
      <c r="S36" s="9">
        <v>57729249671</v>
      </c>
      <c r="T36" s="10"/>
      <c r="U36" s="16">
        <f t="shared" si="1"/>
        <v>2.8018405196782011E-2</v>
      </c>
    </row>
    <row r="37" spans="1:21" ht="21" x14ac:dyDescent="0.55000000000000004">
      <c r="A37" s="3" t="s">
        <v>24</v>
      </c>
      <c r="C37" s="9">
        <v>0</v>
      </c>
      <c r="D37" s="10"/>
      <c r="E37" s="9">
        <v>0</v>
      </c>
      <c r="F37" s="10"/>
      <c r="G37" s="9">
        <v>-5044922932</v>
      </c>
      <c r="H37" s="10"/>
      <c r="I37" s="9">
        <v>-5044922932</v>
      </c>
      <c r="J37" s="10"/>
      <c r="K37" s="16">
        <f t="shared" si="0"/>
        <v>-1.6768764458511297E-2</v>
      </c>
      <c r="L37" s="10"/>
      <c r="M37" s="9">
        <v>9132162388</v>
      </c>
      <c r="N37" s="10"/>
      <c r="O37" s="9">
        <v>0</v>
      </c>
      <c r="P37" s="10"/>
      <c r="Q37" s="9">
        <v>-6521218979</v>
      </c>
      <c r="R37" s="10"/>
      <c r="S37" s="9">
        <v>2610943409</v>
      </c>
      <c r="T37" s="10"/>
      <c r="U37" s="16">
        <f t="shared" si="1"/>
        <v>1.2671993971191022E-3</v>
      </c>
    </row>
    <row r="38" spans="1:21" ht="21" x14ac:dyDescent="0.55000000000000004">
      <c r="A38" s="3" t="s">
        <v>77</v>
      </c>
      <c r="C38" s="9">
        <v>0</v>
      </c>
      <c r="D38" s="10"/>
      <c r="E38" s="9">
        <v>8996447342</v>
      </c>
      <c r="F38" s="10"/>
      <c r="G38" s="9">
        <v>15999956335</v>
      </c>
      <c r="H38" s="10"/>
      <c r="I38" s="9">
        <v>24996403677</v>
      </c>
      <c r="J38" s="10"/>
      <c r="K38" s="16">
        <f t="shared" si="0"/>
        <v>8.3085274288483169E-2</v>
      </c>
      <c r="L38" s="10"/>
      <c r="M38" s="9">
        <v>28879571890</v>
      </c>
      <c r="N38" s="10"/>
      <c r="O38" s="9">
        <v>137750481471</v>
      </c>
      <c r="P38" s="10"/>
      <c r="Q38" s="9">
        <v>46347918824</v>
      </c>
      <c r="R38" s="10"/>
      <c r="S38" s="9">
        <v>212977972185</v>
      </c>
      <c r="T38" s="10"/>
      <c r="U38" s="16">
        <f t="shared" si="1"/>
        <v>0.10336706533821352</v>
      </c>
    </row>
    <row r="39" spans="1:21" ht="21" x14ac:dyDescent="0.55000000000000004">
      <c r="A39" s="3" t="s">
        <v>54</v>
      </c>
      <c r="C39" s="9">
        <v>0</v>
      </c>
      <c r="D39" s="10"/>
      <c r="E39" s="9">
        <v>-8708539769</v>
      </c>
      <c r="F39" s="10"/>
      <c r="G39" s="9">
        <v>15522838472</v>
      </c>
      <c r="H39" s="10"/>
      <c r="I39" s="9">
        <v>6814298703</v>
      </c>
      <c r="J39" s="10"/>
      <c r="K39" s="16">
        <f t="shared" si="0"/>
        <v>2.2649973337698952E-2</v>
      </c>
      <c r="L39" s="10"/>
      <c r="M39" s="9">
        <v>23833290000</v>
      </c>
      <c r="N39" s="10"/>
      <c r="O39" s="9">
        <v>63416698224</v>
      </c>
      <c r="P39" s="10"/>
      <c r="Q39" s="9">
        <v>15464928186</v>
      </c>
      <c r="R39" s="10"/>
      <c r="S39" s="9">
        <v>102714916410</v>
      </c>
      <c r="T39" s="10"/>
      <c r="U39" s="16">
        <f t="shared" si="1"/>
        <v>4.9851819729690279E-2</v>
      </c>
    </row>
    <row r="40" spans="1:21" ht="21" x14ac:dyDescent="0.55000000000000004">
      <c r="A40" s="3" t="s">
        <v>74</v>
      </c>
      <c r="C40" s="9">
        <v>0</v>
      </c>
      <c r="D40" s="10"/>
      <c r="E40" s="9">
        <v>26652928581</v>
      </c>
      <c r="F40" s="10"/>
      <c r="G40" s="9">
        <v>785741936</v>
      </c>
      <c r="H40" s="10"/>
      <c r="I40" s="9">
        <v>27438670517</v>
      </c>
      <c r="J40" s="10"/>
      <c r="K40" s="16">
        <f t="shared" si="0"/>
        <v>9.1203098472678781E-2</v>
      </c>
      <c r="L40" s="10"/>
      <c r="M40" s="9">
        <v>6762462000</v>
      </c>
      <c r="N40" s="10"/>
      <c r="O40" s="9">
        <v>22755160813</v>
      </c>
      <c r="P40" s="10"/>
      <c r="Q40" s="9">
        <v>-1344104377</v>
      </c>
      <c r="R40" s="10"/>
      <c r="S40" s="9">
        <v>28173518436</v>
      </c>
      <c r="T40" s="10"/>
      <c r="U40" s="16">
        <f t="shared" si="1"/>
        <v>1.3673779927117186E-2</v>
      </c>
    </row>
    <row r="41" spans="1:21" ht="21" x14ac:dyDescent="0.55000000000000004">
      <c r="A41" s="3" t="s">
        <v>81</v>
      </c>
      <c r="C41" s="9">
        <v>0</v>
      </c>
      <c r="D41" s="10"/>
      <c r="E41" s="9">
        <v>-1332967927</v>
      </c>
      <c r="F41" s="10"/>
      <c r="G41" s="9">
        <v>1387985527</v>
      </c>
      <c r="H41" s="10"/>
      <c r="I41" s="9">
        <v>55017600</v>
      </c>
      <c r="J41" s="10"/>
      <c r="K41" s="16">
        <f t="shared" si="0"/>
        <v>1.8287240219680548E-4</v>
      </c>
      <c r="L41" s="10"/>
      <c r="M41" s="9">
        <v>0</v>
      </c>
      <c r="N41" s="10"/>
      <c r="O41" s="9">
        <v>840913169</v>
      </c>
      <c r="P41" s="10"/>
      <c r="Q41" s="9">
        <v>1387985527</v>
      </c>
      <c r="R41" s="10"/>
      <c r="S41" s="9">
        <v>2228898696</v>
      </c>
      <c r="T41" s="10"/>
      <c r="U41" s="16">
        <f t="shared" si="1"/>
        <v>1.0817772128169298E-3</v>
      </c>
    </row>
    <row r="42" spans="1:21" ht="21" x14ac:dyDescent="0.55000000000000004">
      <c r="A42" s="3" t="s">
        <v>27</v>
      </c>
      <c r="C42" s="9">
        <v>0</v>
      </c>
      <c r="D42" s="10"/>
      <c r="E42" s="9">
        <v>10298160504</v>
      </c>
      <c r="F42" s="10"/>
      <c r="G42" s="9">
        <v>7074671890</v>
      </c>
      <c r="H42" s="10"/>
      <c r="I42" s="9">
        <v>17372832394</v>
      </c>
      <c r="J42" s="10"/>
      <c r="K42" s="16">
        <f t="shared" si="0"/>
        <v>5.7745368624826585E-2</v>
      </c>
      <c r="L42" s="10"/>
      <c r="M42" s="9">
        <v>22081483500</v>
      </c>
      <c r="N42" s="10"/>
      <c r="O42" s="9">
        <v>12328180623</v>
      </c>
      <c r="P42" s="10"/>
      <c r="Q42" s="9">
        <v>2898738133</v>
      </c>
      <c r="R42" s="10"/>
      <c r="S42" s="9">
        <v>37308402256</v>
      </c>
      <c r="T42" s="10"/>
      <c r="U42" s="16">
        <f t="shared" si="1"/>
        <v>1.8107318865401022E-2</v>
      </c>
    </row>
    <row r="43" spans="1:21" ht="21" x14ac:dyDescent="0.55000000000000004">
      <c r="A43" s="3" t="s">
        <v>78</v>
      </c>
      <c r="C43" s="9">
        <v>0</v>
      </c>
      <c r="D43" s="10"/>
      <c r="E43" s="9">
        <v>2315866731</v>
      </c>
      <c r="F43" s="10"/>
      <c r="G43" s="9">
        <v>-831707797</v>
      </c>
      <c r="H43" s="10"/>
      <c r="I43" s="9">
        <v>1484158934</v>
      </c>
      <c r="J43" s="10"/>
      <c r="K43" s="16">
        <f t="shared" si="0"/>
        <v>4.9331797370737738E-3</v>
      </c>
      <c r="L43" s="10"/>
      <c r="M43" s="9">
        <v>5482656400</v>
      </c>
      <c r="N43" s="10"/>
      <c r="O43" s="9">
        <v>-7196691479</v>
      </c>
      <c r="P43" s="10"/>
      <c r="Q43" s="9">
        <v>-3375108689</v>
      </c>
      <c r="R43" s="10"/>
      <c r="S43" s="9">
        <v>-5089143768</v>
      </c>
      <c r="T43" s="10"/>
      <c r="U43" s="16">
        <f t="shared" si="1"/>
        <v>-2.4699730727338934E-3</v>
      </c>
    </row>
    <row r="44" spans="1:21" ht="21" x14ac:dyDescent="0.55000000000000004">
      <c r="A44" s="3" t="s">
        <v>60</v>
      </c>
      <c r="C44" s="9">
        <v>0</v>
      </c>
      <c r="D44" s="10"/>
      <c r="E44" s="9">
        <v>2040748983</v>
      </c>
      <c r="F44" s="10"/>
      <c r="G44" s="9">
        <v>-642868642</v>
      </c>
      <c r="H44" s="10"/>
      <c r="I44" s="9">
        <v>1397880341</v>
      </c>
      <c r="J44" s="10"/>
      <c r="K44" s="16">
        <f t="shared" si="0"/>
        <v>4.6463992602796119E-3</v>
      </c>
      <c r="L44" s="10"/>
      <c r="M44" s="9">
        <v>507075576</v>
      </c>
      <c r="N44" s="10"/>
      <c r="O44" s="9">
        <v>-37680832468</v>
      </c>
      <c r="P44" s="10"/>
      <c r="Q44" s="9">
        <v>-3217769204</v>
      </c>
      <c r="R44" s="10"/>
      <c r="S44" s="9">
        <v>-40391526096</v>
      </c>
      <c r="T44" s="10"/>
      <c r="U44" s="16">
        <f t="shared" si="1"/>
        <v>-1.9603687058531605E-2</v>
      </c>
    </row>
    <row r="45" spans="1:21" ht="21" x14ac:dyDescent="0.55000000000000004">
      <c r="A45" s="3" t="s">
        <v>79</v>
      </c>
      <c r="C45" s="9">
        <v>0</v>
      </c>
      <c r="D45" s="10"/>
      <c r="E45" s="9">
        <v>3736123204</v>
      </c>
      <c r="F45" s="10"/>
      <c r="G45" s="9">
        <v>-345810660</v>
      </c>
      <c r="H45" s="10"/>
      <c r="I45" s="9">
        <v>3390312544</v>
      </c>
      <c r="J45" s="10"/>
      <c r="K45" s="16">
        <f t="shared" si="0"/>
        <v>1.1269022987539311E-2</v>
      </c>
      <c r="L45" s="10"/>
      <c r="M45" s="9">
        <v>1094061000</v>
      </c>
      <c r="N45" s="10"/>
      <c r="O45" s="9">
        <v>-7258309953</v>
      </c>
      <c r="P45" s="10"/>
      <c r="Q45" s="9">
        <v>-1676063223</v>
      </c>
      <c r="R45" s="10"/>
      <c r="S45" s="9">
        <v>-7840312176</v>
      </c>
      <c r="T45" s="10"/>
      <c r="U45" s="16">
        <f t="shared" si="1"/>
        <v>-3.8052294922998682E-3</v>
      </c>
    </row>
    <row r="46" spans="1:21" ht="21" x14ac:dyDescent="0.55000000000000004">
      <c r="A46" s="3" t="s">
        <v>59</v>
      </c>
      <c r="C46" s="9">
        <v>0</v>
      </c>
      <c r="D46" s="10"/>
      <c r="E46" s="9">
        <v>37318551818</v>
      </c>
      <c r="F46" s="10"/>
      <c r="G46" s="9">
        <v>36124185332</v>
      </c>
      <c r="H46" s="10"/>
      <c r="I46" s="9">
        <v>73442737150</v>
      </c>
      <c r="J46" s="10"/>
      <c r="K46" s="16">
        <f t="shared" si="0"/>
        <v>0.24411551515386107</v>
      </c>
      <c r="L46" s="10"/>
      <c r="M46" s="9">
        <v>19120339958</v>
      </c>
      <c r="N46" s="10"/>
      <c r="O46" s="9">
        <v>121248912066</v>
      </c>
      <c r="P46" s="10"/>
      <c r="Q46" s="9">
        <v>35024288665</v>
      </c>
      <c r="R46" s="10"/>
      <c r="S46" s="9">
        <v>175393540689</v>
      </c>
      <c r="T46" s="10"/>
      <c r="U46" s="16">
        <f t="shared" si="1"/>
        <v>8.5125778005587391E-2</v>
      </c>
    </row>
    <row r="47" spans="1:21" ht="21" x14ac:dyDescent="0.55000000000000004">
      <c r="A47" s="3" t="s">
        <v>67</v>
      </c>
      <c r="C47" s="9">
        <v>0</v>
      </c>
      <c r="D47" s="10"/>
      <c r="E47" s="9">
        <v>-28411016077</v>
      </c>
      <c r="F47" s="10"/>
      <c r="G47" s="9">
        <v>13429954964</v>
      </c>
      <c r="H47" s="10"/>
      <c r="I47" s="9">
        <v>-14981061113</v>
      </c>
      <c r="J47" s="10"/>
      <c r="K47" s="16">
        <f t="shared" si="0"/>
        <v>-4.9795386079935479E-2</v>
      </c>
      <c r="L47" s="10"/>
      <c r="M47" s="9">
        <v>54421462800</v>
      </c>
      <c r="N47" s="10"/>
      <c r="O47" s="9">
        <v>124796655970</v>
      </c>
      <c r="P47" s="10"/>
      <c r="Q47" s="9">
        <v>560371809</v>
      </c>
      <c r="R47" s="10"/>
      <c r="S47" s="9">
        <v>179778490579</v>
      </c>
      <c r="T47" s="10"/>
      <c r="U47" s="16">
        <f t="shared" si="1"/>
        <v>8.7253976509565553E-2</v>
      </c>
    </row>
    <row r="48" spans="1:21" ht="21" x14ac:dyDescent="0.55000000000000004">
      <c r="A48" s="3" t="s">
        <v>46</v>
      </c>
      <c r="C48" s="9">
        <v>0</v>
      </c>
      <c r="D48" s="10"/>
      <c r="E48" s="9">
        <v>-4623840346</v>
      </c>
      <c r="F48" s="10"/>
      <c r="G48" s="9">
        <v>1192549800</v>
      </c>
      <c r="H48" s="10"/>
      <c r="I48" s="9">
        <v>-3431290546</v>
      </c>
      <c r="J48" s="10"/>
      <c r="K48" s="16">
        <f t="shared" si="0"/>
        <v>-1.1405229322656901E-2</v>
      </c>
      <c r="L48" s="10"/>
      <c r="M48" s="9">
        <v>17536026000</v>
      </c>
      <c r="N48" s="10"/>
      <c r="O48" s="9">
        <v>14725554605</v>
      </c>
      <c r="P48" s="10"/>
      <c r="Q48" s="9">
        <v>-2027675905</v>
      </c>
      <c r="R48" s="10"/>
      <c r="S48" s="9">
        <v>30233904700</v>
      </c>
      <c r="T48" s="10"/>
      <c r="U48" s="16">
        <f t="shared" si="1"/>
        <v>1.4673771050085748E-2</v>
      </c>
    </row>
    <row r="49" spans="1:21" ht="21" x14ac:dyDescent="0.55000000000000004">
      <c r="A49" s="3" t="s">
        <v>48</v>
      </c>
      <c r="C49" s="9">
        <v>0</v>
      </c>
      <c r="D49" s="10"/>
      <c r="E49" s="9">
        <v>10755307702</v>
      </c>
      <c r="F49" s="10"/>
      <c r="G49" s="9">
        <v>-101437616</v>
      </c>
      <c r="H49" s="10"/>
      <c r="I49" s="9">
        <v>10653870086</v>
      </c>
      <c r="J49" s="10"/>
      <c r="K49" s="16">
        <f t="shared" si="0"/>
        <v>3.5412282893465118E-2</v>
      </c>
      <c r="L49" s="10"/>
      <c r="M49" s="9">
        <v>7163098250</v>
      </c>
      <c r="N49" s="10"/>
      <c r="O49" s="9">
        <v>-5968859131</v>
      </c>
      <c r="P49" s="10"/>
      <c r="Q49" s="9">
        <v>-13814907048</v>
      </c>
      <c r="R49" s="10"/>
      <c r="S49" s="9">
        <v>-12620667929</v>
      </c>
      <c r="T49" s="10"/>
      <c r="U49" s="16">
        <f t="shared" si="1"/>
        <v>-6.1253349022200847E-3</v>
      </c>
    </row>
    <row r="50" spans="1:21" ht="21" x14ac:dyDescent="0.55000000000000004">
      <c r="A50" s="3" t="s">
        <v>70</v>
      </c>
      <c r="C50" s="9">
        <v>0</v>
      </c>
      <c r="D50" s="10"/>
      <c r="E50" s="9">
        <v>-5080704783</v>
      </c>
      <c r="F50" s="10"/>
      <c r="G50" s="9">
        <v>44568511</v>
      </c>
      <c r="H50" s="10"/>
      <c r="I50" s="9">
        <v>-5036136272</v>
      </c>
      <c r="J50" s="10"/>
      <c r="K50" s="16">
        <f t="shared" si="0"/>
        <v>-1.6739558574912473E-2</v>
      </c>
      <c r="L50" s="10"/>
      <c r="M50" s="9">
        <v>17774581620</v>
      </c>
      <c r="N50" s="10"/>
      <c r="O50" s="9">
        <v>7791524680</v>
      </c>
      <c r="P50" s="10"/>
      <c r="Q50" s="9">
        <v>6479228827</v>
      </c>
      <c r="R50" s="10"/>
      <c r="S50" s="9">
        <v>32045335127</v>
      </c>
      <c r="T50" s="10"/>
      <c r="U50" s="16">
        <f t="shared" si="1"/>
        <v>1.5552933553993393E-2</v>
      </c>
    </row>
    <row r="51" spans="1:21" ht="21" x14ac:dyDescent="0.55000000000000004">
      <c r="A51" s="3" t="s">
        <v>38</v>
      </c>
      <c r="C51" s="9">
        <v>0</v>
      </c>
      <c r="D51" s="10"/>
      <c r="E51" s="9">
        <v>24108204136</v>
      </c>
      <c r="F51" s="10"/>
      <c r="G51" s="9">
        <v>0</v>
      </c>
      <c r="H51" s="10"/>
      <c r="I51" s="9">
        <v>24108204136</v>
      </c>
      <c r="J51" s="10"/>
      <c r="K51" s="16">
        <f t="shared" si="0"/>
        <v>8.0132997495370228E-2</v>
      </c>
      <c r="L51" s="10"/>
      <c r="M51" s="9">
        <v>6098191500</v>
      </c>
      <c r="N51" s="10"/>
      <c r="O51" s="9">
        <v>56801280880</v>
      </c>
      <c r="P51" s="10"/>
      <c r="Q51" s="9">
        <v>-605054832</v>
      </c>
      <c r="R51" s="10"/>
      <c r="S51" s="9">
        <v>62294417548</v>
      </c>
      <c r="T51" s="10"/>
      <c r="U51" s="16">
        <f t="shared" si="1"/>
        <v>3.0234070983156735E-2</v>
      </c>
    </row>
    <row r="52" spans="1:21" ht="21" x14ac:dyDescent="0.55000000000000004">
      <c r="A52" s="3" t="s">
        <v>58</v>
      </c>
      <c r="C52" s="9">
        <v>0</v>
      </c>
      <c r="D52" s="10"/>
      <c r="E52" s="9">
        <v>10316426583</v>
      </c>
      <c r="F52" s="10"/>
      <c r="G52" s="9">
        <v>0</v>
      </c>
      <c r="H52" s="10"/>
      <c r="I52" s="9">
        <v>10316426583</v>
      </c>
      <c r="J52" s="10"/>
      <c r="K52" s="16">
        <f t="shared" si="0"/>
        <v>3.4290658104319194E-2</v>
      </c>
      <c r="L52" s="10"/>
      <c r="M52" s="9">
        <v>11011818123</v>
      </c>
      <c r="N52" s="10"/>
      <c r="O52" s="9">
        <v>16358259841</v>
      </c>
      <c r="P52" s="10"/>
      <c r="Q52" s="9">
        <v>-260596954</v>
      </c>
      <c r="R52" s="10"/>
      <c r="S52" s="9">
        <v>27109481010</v>
      </c>
      <c r="T52" s="10"/>
      <c r="U52" s="16">
        <f t="shared" si="1"/>
        <v>1.3157358322538715E-2</v>
      </c>
    </row>
    <row r="53" spans="1:21" ht="21" x14ac:dyDescent="0.55000000000000004">
      <c r="A53" s="3" t="s">
        <v>26</v>
      </c>
      <c r="C53" s="9">
        <v>0</v>
      </c>
      <c r="D53" s="10"/>
      <c r="E53" s="9">
        <v>-1303639078</v>
      </c>
      <c r="F53" s="10"/>
      <c r="G53" s="9">
        <v>0</v>
      </c>
      <c r="H53" s="10"/>
      <c r="I53" s="9">
        <v>-1303639078</v>
      </c>
      <c r="J53" s="10"/>
      <c r="K53" s="16">
        <f t="shared" si="0"/>
        <v>-4.3331517512848377E-3</v>
      </c>
      <c r="L53" s="10"/>
      <c r="M53" s="9">
        <v>27462295160</v>
      </c>
      <c r="N53" s="10"/>
      <c r="O53" s="9">
        <v>-16606281638</v>
      </c>
      <c r="P53" s="10"/>
      <c r="Q53" s="9">
        <v>-15905068979</v>
      </c>
      <c r="R53" s="10"/>
      <c r="S53" s="9">
        <v>-5049055457</v>
      </c>
      <c r="T53" s="10"/>
      <c r="U53" s="16">
        <f t="shared" si="1"/>
        <v>-2.4505165485688677E-3</v>
      </c>
    </row>
    <row r="54" spans="1:21" ht="21" x14ac:dyDescent="0.55000000000000004">
      <c r="A54" s="3" t="s">
        <v>175</v>
      </c>
      <c r="C54" s="9">
        <v>0</v>
      </c>
      <c r="D54" s="10"/>
      <c r="E54" s="9">
        <v>0</v>
      </c>
      <c r="F54" s="10"/>
      <c r="G54" s="9">
        <v>0</v>
      </c>
      <c r="H54" s="10"/>
      <c r="I54" s="9">
        <v>0</v>
      </c>
      <c r="J54" s="10"/>
      <c r="K54" s="16">
        <f t="shared" si="0"/>
        <v>0</v>
      </c>
      <c r="L54" s="10"/>
      <c r="M54" s="9">
        <v>0</v>
      </c>
      <c r="N54" s="10"/>
      <c r="O54" s="9">
        <v>0</v>
      </c>
      <c r="P54" s="10"/>
      <c r="Q54" s="9">
        <v>-532496187</v>
      </c>
      <c r="R54" s="10"/>
      <c r="S54" s="9">
        <v>-532496187</v>
      </c>
      <c r="T54" s="10"/>
      <c r="U54" s="16">
        <f t="shared" si="1"/>
        <v>-2.5844254027438432E-4</v>
      </c>
    </row>
    <row r="55" spans="1:21" ht="21" x14ac:dyDescent="0.55000000000000004">
      <c r="A55" s="3" t="s">
        <v>23</v>
      </c>
      <c r="C55" s="9">
        <v>0</v>
      </c>
      <c r="D55" s="10"/>
      <c r="E55" s="9">
        <v>5278037090</v>
      </c>
      <c r="F55" s="10"/>
      <c r="G55" s="9">
        <v>0</v>
      </c>
      <c r="H55" s="10"/>
      <c r="I55" s="9">
        <v>5278037090</v>
      </c>
      <c r="J55" s="10"/>
      <c r="K55" s="16">
        <f t="shared" si="0"/>
        <v>1.7543610072633789E-2</v>
      </c>
      <c r="L55" s="10"/>
      <c r="M55" s="9">
        <v>0</v>
      </c>
      <c r="N55" s="10"/>
      <c r="O55" s="9">
        <v>19890716837</v>
      </c>
      <c r="P55" s="10"/>
      <c r="Q55" s="9">
        <v>1579315065</v>
      </c>
      <c r="R55" s="10"/>
      <c r="S55" s="9">
        <v>21470031902</v>
      </c>
      <c r="T55" s="10"/>
      <c r="U55" s="16">
        <f t="shared" si="1"/>
        <v>1.0420299187090613E-2</v>
      </c>
    </row>
    <row r="56" spans="1:21" ht="21" x14ac:dyDescent="0.55000000000000004">
      <c r="A56" s="3" t="s">
        <v>32</v>
      </c>
      <c r="C56" s="9">
        <v>0</v>
      </c>
      <c r="D56" s="10"/>
      <c r="E56" s="9">
        <v>0</v>
      </c>
      <c r="F56" s="10"/>
      <c r="G56" s="9">
        <v>0</v>
      </c>
      <c r="H56" s="10"/>
      <c r="I56" s="9">
        <v>0</v>
      </c>
      <c r="J56" s="10"/>
      <c r="K56" s="16">
        <f t="shared" si="0"/>
        <v>0</v>
      </c>
      <c r="L56" s="10"/>
      <c r="M56" s="9">
        <v>11983894700</v>
      </c>
      <c r="N56" s="10"/>
      <c r="O56" s="9">
        <v>-38400375831</v>
      </c>
      <c r="P56" s="10"/>
      <c r="Q56" s="9">
        <v>-1619955834</v>
      </c>
      <c r="R56" s="10"/>
      <c r="S56" s="9">
        <v>-28036436965</v>
      </c>
      <c r="T56" s="10"/>
      <c r="U56" s="16">
        <f t="shared" si="1"/>
        <v>-1.3607248589513843E-2</v>
      </c>
    </row>
    <row r="57" spans="1:21" ht="21" x14ac:dyDescent="0.55000000000000004">
      <c r="A57" s="3" t="s">
        <v>156</v>
      </c>
      <c r="C57" s="9">
        <v>0</v>
      </c>
      <c r="D57" s="10"/>
      <c r="E57" s="9">
        <v>0</v>
      </c>
      <c r="F57" s="10"/>
      <c r="G57" s="9">
        <v>0</v>
      </c>
      <c r="H57" s="10"/>
      <c r="I57" s="9">
        <v>0</v>
      </c>
      <c r="J57" s="10"/>
      <c r="K57" s="16">
        <f t="shared" si="0"/>
        <v>0</v>
      </c>
      <c r="L57" s="10"/>
      <c r="M57" s="9">
        <v>11954171580</v>
      </c>
      <c r="N57" s="10"/>
      <c r="O57" s="9">
        <v>0</v>
      </c>
      <c r="P57" s="10"/>
      <c r="Q57" s="9">
        <v>-11909118990</v>
      </c>
      <c r="R57" s="10"/>
      <c r="S57" s="9">
        <v>45052590</v>
      </c>
      <c r="T57" s="10"/>
      <c r="U57" s="16">
        <f t="shared" si="1"/>
        <v>2.186589517408192E-5</v>
      </c>
    </row>
    <row r="58" spans="1:21" ht="21" x14ac:dyDescent="0.55000000000000004">
      <c r="A58" s="3" t="s">
        <v>34</v>
      </c>
      <c r="C58" s="9">
        <v>0</v>
      </c>
      <c r="D58" s="10"/>
      <c r="E58" s="9">
        <v>0</v>
      </c>
      <c r="F58" s="10"/>
      <c r="G58" s="9">
        <v>0</v>
      </c>
      <c r="H58" s="10"/>
      <c r="I58" s="9">
        <v>0</v>
      </c>
      <c r="J58" s="10"/>
      <c r="K58" s="16">
        <f t="shared" si="0"/>
        <v>0</v>
      </c>
      <c r="L58" s="10"/>
      <c r="M58" s="9">
        <v>2949436800</v>
      </c>
      <c r="N58" s="10"/>
      <c r="O58" s="9">
        <v>-1388308007</v>
      </c>
      <c r="P58" s="10"/>
      <c r="Q58" s="9">
        <v>-935011818</v>
      </c>
      <c r="R58" s="10"/>
      <c r="S58" s="9">
        <v>626116975</v>
      </c>
      <c r="T58" s="10"/>
      <c r="U58" s="16">
        <f t="shared" si="1"/>
        <v>3.0388060136083789E-4</v>
      </c>
    </row>
    <row r="59" spans="1:21" ht="21" x14ac:dyDescent="0.55000000000000004">
      <c r="A59" s="3" t="s">
        <v>176</v>
      </c>
      <c r="C59" s="9">
        <v>0</v>
      </c>
      <c r="D59" s="10"/>
      <c r="E59" s="9">
        <v>0</v>
      </c>
      <c r="F59" s="10"/>
      <c r="G59" s="9">
        <v>0</v>
      </c>
      <c r="H59" s="10"/>
      <c r="I59" s="9">
        <v>0</v>
      </c>
      <c r="J59" s="10"/>
      <c r="K59" s="16">
        <f t="shared" si="0"/>
        <v>0</v>
      </c>
      <c r="L59" s="10"/>
      <c r="M59" s="9">
        <v>0</v>
      </c>
      <c r="N59" s="10"/>
      <c r="O59" s="9">
        <v>0</v>
      </c>
      <c r="P59" s="10"/>
      <c r="Q59" s="9">
        <v>8445775923</v>
      </c>
      <c r="R59" s="10"/>
      <c r="S59" s="9">
        <v>8445775923</v>
      </c>
      <c r="T59" s="10"/>
      <c r="U59" s="16">
        <f t="shared" si="1"/>
        <v>4.0990862233692442E-3</v>
      </c>
    </row>
    <row r="60" spans="1:21" ht="21" x14ac:dyDescent="0.55000000000000004">
      <c r="A60" s="3" t="s">
        <v>21</v>
      </c>
      <c r="C60" s="9">
        <v>0</v>
      </c>
      <c r="D60" s="10"/>
      <c r="E60" s="9">
        <v>424683119</v>
      </c>
      <c r="F60" s="10"/>
      <c r="G60" s="9">
        <v>0</v>
      </c>
      <c r="H60" s="10"/>
      <c r="I60" s="9">
        <v>424683119</v>
      </c>
      <c r="J60" s="10"/>
      <c r="K60" s="16">
        <f t="shared" si="0"/>
        <v>1.4115995998364487E-3</v>
      </c>
      <c r="L60" s="10"/>
      <c r="M60" s="9">
        <v>563721173</v>
      </c>
      <c r="N60" s="10"/>
      <c r="O60" s="9">
        <v>14385481290</v>
      </c>
      <c r="P60" s="10"/>
      <c r="Q60" s="9">
        <v>-364976326</v>
      </c>
      <c r="R60" s="10"/>
      <c r="S60" s="9">
        <v>14584226137</v>
      </c>
      <c r="T60" s="10"/>
      <c r="U60" s="16">
        <f t="shared" si="1"/>
        <v>7.0783313435864113E-3</v>
      </c>
    </row>
    <row r="61" spans="1:21" ht="21" x14ac:dyDescent="0.55000000000000004">
      <c r="A61" s="3" t="s">
        <v>18</v>
      </c>
      <c r="C61" s="9">
        <v>0</v>
      </c>
      <c r="D61" s="10"/>
      <c r="E61" s="9">
        <v>2991501227</v>
      </c>
      <c r="F61" s="10"/>
      <c r="G61" s="9">
        <v>0</v>
      </c>
      <c r="H61" s="10"/>
      <c r="I61" s="9">
        <v>2991501227</v>
      </c>
      <c r="J61" s="10"/>
      <c r="K61" s="16">
        <f t="shared" si="0"/>
        <v>9.94341838895519E-3</v>
      </c>
      <c r="L61" s="10"/>
      <c r="M61" s="9">
        <v>0</v>
      </c>
      <c r="N61" s="10"/>
      <c r="O61" s="9">
        <v>24685093742</v>
      </c>
      <c r="P61" s="10"/>
      <c r="Q61" s="9">
        <v>-287299251</v>
      </c>
      <c r="R61" s="10"/>
      <c r="S61" s="9">
        <v>24397794491</v>
      </c>
      <c r="T61" s="10"/>
      <c r="U61" s="16">
        <f t="shared" si="1"/>
        <v>1.1841264105326672E-2</v>
      </c>
    </row>
    <row r="62" spans="1:21" ht="21" x14ac:dyDescent="0.55000000000000004">
      <c r="A62" s="3" t="s">
        <v>177</v>
      </c>
      <c r="C62" s="9">
        <v>0</v>
      </c>
      <c r="D62" s="10"/>
      <c r="E62" s="9">
        <v>0</v>
      </c>
      <c r="F62" s="10"/>
      <c r="G62" s="9">
        <v>0</v>
      </c>
      <c r="H62" s="10"/>
      <c r="I62" s="9">
        <v>0</v>
      </c>
      <c r="J62" s="10"/>
      <c r="K62" s="16">
        <f t="shared" si="0"/>
        <v>0</v>
      </c>
      <c r="L62" s="10"/>
      <c r="M62" s="9">
        <v>0</v>
      </c>
      <c r="N62" s="10"/>
      <c r="O62" s="9">
        <v>0</v>
      </c>
      <c r="P62" s="10"/>
      <c r="Q62" s="9">
        <v>-6585852082</v>
      </c>
      <c r="R62" s="10"/>
      <c r="S62" s="9">
        <v>-6585852082</v>
      </c>
      <c r="T62" s="10"/>
      <c r="U62" s="16">
        <f t="shared" si="1"/>
        <v>-3.1963878493338825E-3</v>
      </c>
    </row>
    <row r="63" spans="1:21" ht="21" x14ac:dyDescent="0.55000000000000004">
      <c r="A63" s="3" t="s">
        <v>178</v>
      </c>
      <c r="C63" s="9">
        <v>0</v>
      </c>
      <c r="D63" s="10"/>
      <c r="E63" s="9">
        <v>0</v>
      </c>
      <c r="F63" s="10"/>
      <c r="G63" s="9">
        <v>0</v>
      </c>
      <c r="H63" s="10"/>
      <c r="I63" s="9">
        <v>0</v>
      </c>
      <c r="J63" s="10"/>
      <c r="K63" s="16">
        <f t="shared" si="0"/>
        <v>0</v>
      </c>
      <c r="L63" s="10"/>
      <c r="M63" s="9">
        <v>0</v>
      </c>
      <c r="N63" s="10"/>
      <c r="O63" s="9">
        <v>0</v>
      </c>
      <c r="P63" s="10"/>
      <c r="Q63" s="9">
        <v>-26429132</v>
      </c>
      <c r="R63" s="10"/>
      <c r="S63" s="9">
        <v>-26429132</v>
      </c>
      <c r="T63" s="10"/>
      <c r="U63" s="16">
        <f t="shared" si="1"/>
        <v>-1.2827156659672042E-5</v>
      </c>
    </row>
    <row r="64" spans="1:21" ht="21" x14ac:dyDescent="0.55000000000000004">
      <c r="A64" s="3" t="s">
        <v>73</v>
      </c>
      <c r="C64" s="9">
        <v>0</v>
      </c>
      <c r="D64" s="10"/>
      <c r="E64" s="9">
        <v>476856799</v>
      </c>
      <c r="F64" s="10"/>
      <c r="G64" s="9">
        <v>0</v>
      </c>
      <c r="H64" s="10"/>
      <c r="I64" s="9">
        <v>476856799</v>
      </c>
      <c r="J64" s="10"/>
      <c r="K64" s="16">
        <f t="shared" si="0"/>
        <v>1.5850191272794383E-3</v>
      </c>
      <c r="L64" s="10"/>
      <c r="M64" s="9">
        <v>2005934982</v>
      </c>
      <c r="N64" s="10"/>
      <c r="O64" s="9">
        <v>4984008634</v>
      </c>
      <c r="P64" s="10"/>
      <c r="Q64" s="9">
        <v>827418825</v>
      </c>
      <c r="R64" s="10"/>
      <c r="S64" s="9">
        <v>7817362441</v>
      </c>
      <c r="T64" s="10"/>
      <c r="U64" s="16">
        <f t="shared" si="1"/>
        <v>3.7940910316745643E-3</v>
      </c>
    </row>
    <row r="65" spans="1:21" ht="21" x14ac:dyDescent="0.55000000000000004">
      <c r="A65" s="3" t="s">
        <v>76</v>
      </c>
      <c r="C65" s="9">
        <v>0</v>
      </c>
      <c r="D65" s="10"/>
      <c r="E65" s="9">
        <v>-7329058342</v>
      </c>
      <c r="F65" s="10"/>
      <c r="G65" s="9">
        <v>0</v>
      </c>
      <c r="H65" s="10"/>
      <c r="I65" s="9">
        <v>-7329058342</v>
      </c>
      <c r="J65" s="10"/>
      <c r="K65" s="16">
        <f t="shared" si="0"/>
        <v>-2.4360977302573656E-2</v>
      </c>
      <c r="L65" s="10"/>
      <c r="M65" s="9">
        <v>13784012980</v>
      </c>
      <c r="N65" s="10"/>
      <c r="O65" s="9">
        <v>-7814706825</v>
      </c>
      <c r="P65" s="10"/>
      <c r="Q65" s="9">
        <v>-767455864</v>
      </c>
      <c r="R65" s="10"/>
      <c r="S65" s="9">
        <v>5201850291</v>
      </c>
      <c r="T65" s="10"/>
      <c r="U65" s="16">
        <f t="shared" si="1"/>
        <v>2.524674234583928E-3</v>
      </c>
    </row>
    <row r="66" spans="1:21" ht="21" x14ac:dyDescent="0.55000000000000004">
      <c r="A66" s="3" t="s">
        <v>31</v>
      </c>
      <c r="C66" s="9">
        <v>0</v>
      </c>
      <c r="D66" s="10"/>
      <c r="E66" s="9">
        <v>0</v>
      </c>
      <c r="F66" s="10"/>
      <c r="G66" s="9">
        <v>0</v>
      </c>
      <c r="H66" s="10"/>
      <c r="I66" s="9">
        <v>0</v>
      </c>
      <c r="J66" s="10"/>
      <c r="K66" s="16">
        <f t="shared" si="0"/>
        <v>0</v>
      </c>
      <c r="L66" s="10"/>
      <c r="M66" s="9">
        <v>32729016000</v>
      </c>
      <c r="N66" s="10"/>
      <c r="O66" s="9">
        <v>66480943525</v>
      </c>
      <c r="P66" s="10"/>
      <c r="Q66" s="9">
        <v>3674669977</v>
      </c>
      <c r="R66" s="10"/>
      <c r="S66" s="9">
        <v>102884629502</v>
      </c>
      <c r="T66" s="10"/>
      <c r="U66" s="16">
        <f t="shared" si="1"/>
        <v>4.9934188549759034E-2</v>
      </c>
    </row>
    <row r="67" spans="1:21" ht="21" x14ac:dyDescent="0.55000000000000004">
      <c r="A67" s="3" t="s">
        <v>179</v>
      </c>
      <c r="C67" s="9">
        <v>0</v>
      </c>
      <c r="D67" s="10"/>
      <c r="E67" s="9">
        <v>0</v>
      </c>
      <c r="F67" s="10"/>
      <c r="G67" s="9">
        <v>0</v>
      </c>
      <c r="H67" s="10"/>
      <c r="I67" s="9">
        <v>0</v>
      </c>
      <c r="J67" s="10"/>
      <c r="K67" s="16">
        <f t="shared" si="0"/>
        <v>0</v>
      </c>
      <c r="L67" s="10"/>
      <c r="M67" s="9">
        <v>0</v>
      </c>
      <c r="N67" s="10"/>
      <c r="O67" s="9">
        <v>0</v>
      </c>
      <c r="P67" s="10"/>
      <c r="Q67" s="9">
        <v>498616875</v>
      </c>
      <c r="R67" s="10"/>
      <c r="S67" s="9">
        <v>498616875</v>
      </c>
      <c r="T67" s="10"/>
      <c r="U67" s="16">
        <f t="shared" si="1"/>
        <v>2.4199950148877809E-4</v>
      </c>
    </row>
    <row r="68" spans="1:21" ht="21" x14ac:dyDescent="0.55000000000000004">
      <c r="A68" s="3" t="s">
        <v>19</v>
      </c>
      <c r="C68" s="9">
        <v>0</v>
      </c>
      <c r="D68" s="10"/>
      <c r="E68" s="9">
        <v>-2400496313</v>
      </c>
      <c r="F68" s="10"/>
      <c r="G68" s="9">
        <v>0</v>
      </c>
      <c r="H68" s="10"/>
      <c r="I68" s="9">
        <v>-2400496313</v>
      </c>
      <c r="J68" s="10"/>
      <c r="K68" s="16">
        <f t="shared" si="0"/>
        <v>-7.9789835838510702E-3</v>
      </c>
      <c r="L68" s="10"/>
      <c r="M68" s="9">
        <v>1293273432</v>
      </c>
      <c r="N68" s="10"/>
      <c r="O68" s="9">
        <v>6513398338</v>
      </c>
      <c r="P68" s="10"/>
      <c r="Q68" s="9">
        <v>-537529701</v>
      </c>
      <c r="R68" s="10"/>
      <c r="S68" s="9">
        <v>7269142069</v>
      </c>
      <c r="T68" s="10"/>
      <c r="U68" s="16">
        <f t="shared" si="1"/>
        <v>3.5280168906218928E-3</v>
      </c>
    </row>
    <row r="69" spans="1:21" ht="21" x14ac:dyDescent="0.55000000000000004">
      <c r="A69" s="3" t="s">
        <v>75</v>
      </c>
      <c r="C69" s="9">
        <v>0</v>
      </c>
      <c r="D69" s="10"/>
      <c r="E69" s="9">
        <v>-11878421443</v>
      </c>
      <c r="F69" s="10"/>
      <c r="G69" s="9">
        <v>0</v>
      </c>
      <c r="H69" s="10"/>
      <c r="I69" s="9">
        <v>-11878421443</v>
      </c>
      <c r="J69" s="10"/>
      <c r="K69" s="16">
        <f t="shared" si="0"/>
        <v>-3.948255582917929E-2</v>
      </c>
      <c r="L69" s="10"/>
      <c r="M69" s="9">
        <v>12326299020</v>
      </c>
      <c r="N69" s="10"/>
      <c r="O69" s="9">
        <v>-22969601811</v>
      </c>
      <c r="P69" s="10"/>
      <c r="Q69" s="9">
        <v>-570222077</v>
      </c>
      <c r="R69" s="10"/>
      <c r="S69" s="9">
        <v>-11213524868</v>
      </c>
      <c r="T69" s="10"/>
      <c r="U69" s="16">
        <f t="shared" si="1"/>
        <v>-5.44238986694547E-3</v>
      </c>
    </row>
    <row r="70" spans="1:21" ht="21" x14ac:dyDescent="0.55000000000000004">
      <c r="A70" s="3" t="s">
        <v>180</v>
      </c>
      <c r="C70" s="9">
        <v>0</v>
      </c>
      <c r="D70" s="10"/>
      <c r="E70" s="9">
        <v>0</v>
      </c>
      <c r="F70" s="10"/>
      <c r="G70" s="9">
        <v>0</v>
      </c>
      <c r="H70" s="10"/>
      <c r="I70" s="9">
        <v>0</v>
      </c>
      <c r="J70" s="10"/>
      <c r="K70" s="16">
        <f t="shared" si="0"/>
        <v>0</v>
      </c>
      <c r="L70" s="10"/>
      <c r="M70" s="9">
        <v>0</v>
      </c>
      <c r="N70" s="10"/>
      <c r="O70" s="9">
        <v>0</v>
      </c>
      <c r="P70" s="10"/>
      <c r="Q70" s="9">
        <v>1108389590</v>
      </c>
      <c r="R70" s="10"/>
      <c r="S70" s="9">
        <v>1108389590</v>
      </c>
      <c r="T70" s="10"/>
      <c r="U70" s="16">
        <f t="shared" si="1"/>
        <v>5.3794755389165508E-4</v>
      </c>
    </row>
    <row r="71" spans="1:21" ht="21" x14ac:dyDescent="0.55000000000000004">
      <c r="A71" s="3" t="s">
        <v>62</v>
      </c>
      <c r="C71" s="9">
        <v>0</v>
      </c>
      <c r="D71" s="10"/>
      <c r="E71" s="9">
        <v>-208074356</v>
      </c>
      <c r="F71" s="10"/>
      <c r="G71" s="9">
        <v>0</v>
      </c>
      <c r="H71" s="10"/>
      <c r="I71" s="9">
        <v>-208074356</v>
      </c>
      <c r="J71" s="10"/>
      <c r="K71" s="16">
        <f t="shared" si="0"/>
        <v>-6.9161608862024671E-4</v>
      </c>
      <c r="L71" s="10"/>
      <c r="M71" s="9">
        <v>133586570</v>
      </c>
      <c r="N71" s="10"/>
      <c r="O71" s="9">
        <v>-7094344747</v>
      </c>
      <c r="P71" s="10"/>
      <c r="Q71" s="9">
        <v>-1734344565</v>
      </c>
      <c r="R71" s="10"/>
      <c r="S71" s="9">
        <v>-8695102742</v>
      </c>
      <c r="T71" s="10"/>
      <c r="U71" s="16">
        <f t="shared" si="1"/>
        <v>-4.22009489541987E-3</v>
      </c>
    </row>
    <row r="72" spans="1:21" ht="21" x14ac:dyDescent="0.55000000000000004">
      <c r="A72" s="3" t="s">
        <v>35</v>
      </c>
      <c r="C72" s="9">
        <v>0</v>
      </c>
      <c r="D72" s="10"/>
      <c r="E72" s="9">
        <v>0</v>
      </c>
      <c r="F72" s="10"/>
      <c r="G72" s="9">
        <v>0</v>
      </c>
      <c r="H72" s="10"/>
      <c r="I72" s="9">
        <v>0</v>
      </c>
      <c r="J72" s="10"/>
      <c r="K72" s="16">
        <f t="shared" si="0"/>
        <v>0</v>
      </c>
      <c r="L72" s="10"/>
      <c r="M72" s="9">
        <v>22965000000</v>
      </c>
      <c r="N72" s="10"/>
      <c r="O72" s="9">
        <v>94542139379</v>
      </c>
      <c r="P72" s="10"/>
      <c r="Q72" s="9">
        <v>2627469495</v>
      </c>
      <c r="R72" s="10"/>
      <c r="S72" s="9">
        <v>120134608874</v>
      </c>
      <c r="T72" s="10"/>
      <c r="U72" s="16">
        <f t="shared" si="1"/>
        <v>5.8306320777966721E-2</v>
      </c>
    </row>
    <row r="73" spans="1:21" ht="21" x14ac:dyDescent="0.55000000000000004">
      <c r="A73" s="3" t="s">
        <v>72</v>
      </c>
      <c r="C73" s="9">
        <v>0</v>
      </c>
      <c r="D73" s="10"/>
      <c r="E73" s="9">
        <v>0</v>
      </c>
      <c r="F73" s="10"/>
      <c r="G73" s="9">
        <v>0</v>
      </c>
      <c r="H73" s="10"/>
      <c r="I73" s="9">
        <v>0</v>
      </c>
      <c r="J73" s="10"/>
      <c r="K73" s="16">
        <f t="shared" ref="K73:K99" si="2">+I73/$I$100</f>
        <v>0</v>
      </c>
      <c r="L73" s="10"/>
      <c r="M73" s="9">
        <v>10072461600</v>
      </c>
      <c r="N73" s="10"/>
      <c r="O73" s="9">
        <v>-1251138378</v>
      </c>
      <c r="P73" s="10"/>
      <c r="Q73" s="9">
        <v>-171651931</v>
      </c>
      <c r="R73" s="10"/>
      <c r="S73" s="9">
        <v>8649671291</v>
      </c>
      <c r="T73" s="10"/>
      <c r="U73" s="16">
        <f t="shared" ref="U73:U99" si="3">+S73/$S$100</f>
        <v>4.1980451232497811E-3</v>
      </c>
    </row>
    <row r="74" spans="1:21" ht="21" x14ac:dyDescent="0.55000000000000004">
      <c r="A74" s="3" t="s">
        <v>61</v>
      </c>
      <c r="C74" s="9">
        <v>0</v>
      </c>
      <c r="D74" s="10"/>
      <c r="E74" s="9">
        <v>0</v>
      </c>
      <c r="F74" s="10"/>
      <c r="G74" s="9">
        <v>0</v>
      </c>
      <c r="H74" s="10"/>
      <c r="I74" s="9">
        <v>0</v>
      </c>
      <c r="J74" s="10"/>
      <c r="K74" s="16">
        <f t="shared" si="2"/>
        <v>0</v>
      </c>
      <c r="L74" s="10"/>
      <c r="M74" s="9">
        <v>12084903000</v>
      </c>
      <c r="N74" s="10"/>
      <c r="O74" s="9">
        <v>9442220728</v>
      </c>
      <c r="P74" s="10"/>
      <c r="Q74" s="9">
        <v>1331060215</v>
      </c>
      <c r="R74" s="10"/>
      <c r="S74" s="9">
        <v>22858183943</v>
      </c>
      <c r="T74" s="10"/>
      <c r="U74" s="16">
        <f t="shared" si="3"/>
        <v>1.1094027090729314E-2</v>
      </c>
    </row>
    <row r="75" spans="1:21" ht="21" x14ac:dyDescent="0.55000000000000004">
      <c r="A75" s="3" t="s">
        <v>181</v>
      </c>
      <c r="C75" s="9">
        <v>0</v>
      </c>
      <c r="D75" s="10"/>
      <c r="E75" s="9">
        <v>0</v>
      </c>
      <c r="F75" s="10"/>
      <c r="G75" s="9">
        <v>0</v>
      </c>
      <c r="H75" s="10"/>
      <c r="I75" s="9">
        <v>0</v>
      </c>
      <c r="J75" s="10"/>
      <c r="K75" s="16">
        <f t="shared" si="2"/>
        <v>0</v>
      </c>
      <c r="L75" s="10"/>
      <c r="M75" s="9">
        <v>0</v>
      </c>
      <c r="N75" s="10"/>
      <c r="O75" s="9">
        <v>0</v>
      </c>
      <c r="P75" s="10"/>
      <c r="Q75" s="9">
        <v>-24241562</v>
      </c>
      <c r="R75" s="10"/>
      <c r="S75" s="9">
        <v>-24241562</v>
      </c>
      <c r="T75" s="10"/>
      <c r="U75" s="16">
        <f t="shared" si="3"/>
        <v>-1.1765437981434755E-5</v>
      </c>
    </row>
    <row r="76" spans="1:21" ht="21" x14ac:dyDescent="0.55000000000000004">
      <c r="A76" s="3" t="s">
        <v>69</v>
      </c>
      <c r="C76" s="9">
        <v>0</v>
      </c>
      <c r="D76" s="10"/>
      <c r="E76" s="9">
        <v>-7960884554</v>
      </c>
      <c r="F76" s="10"/>
      <c r="G76" s="9">
        <v>0</v>
      </c>
      <c r="H76" s="10"/>
      <c r="I76" s="9">
        <v>-7960884554</v>
      </c>
      <c r="J76" s="10"/>
      <c r="K76" s="16">
        <f t="shared" si="2"/>
        <v>-2.6461097576074281E-2</v>
      </c>
      <c r="L76" s="10"/>
      <c r="M76" s="9">
        <v>3291273546</v>
      </c>
      <c r="N76" s="10"/>
      <c r="O76" s="9">
        <v>10389076642</v>
      </c>
      <c r="P76" s="10"/>
      <c r="Q76" s="9">
        <v>-2415946354</v>
      </c>
      <c r="R76" s="10"/>
      <c r="S76" s="9">
        <v>11264403834</v>
      </c>
      <c r="T76" s="10"/>
      <c r="U76" s="16">
        <f t="shared" si="3"/>
        <v>5.4670835446479433E-3</v>
      </c>
    </row>
    <row r="77" spans="1:21" ht="21" x14ac:dyDescent="0.55000000000000004">
      <c r="A77" s="3" t="s">
        <v>40</v>
      </c>
      <c r="C77" s="9">
        <v>0</v>
      </c>
      <c r="D77" s="10"/>
      <c r="E77" s="9">
        <v>-20937064536</v>
      </c>
      <c r="F77" s="10"/>
      <c r="G77" s="9">
        <v>0</v>
      </c>
      <c r="H77" s="10"/>
      <c r="I77" s="9">
        <v>-20937064536</v>
      </c>
      <c r="J77" s="10"/>
      <c r="K77" s="16">
        <f t="shared" si="2"/>
        <v>-6.959248107238164E-2</v>
      </c>
      <c r="L77" s="10"/>
      <c r="M77" s="9">
        <v>16655021640</v>
      </c>
      <c r="N77" s="10"/>
      <c r="O77" s="9">
        <v>15140415144</v>
      </c>
      <c r="P77" s="10"/>
      <c r="Q77" s="9">
        <v>-1072511585</v>
      </c>
      <c r="R77" s="10"/>
      <c r="S77" s="9">
        <v>30722925199</v>
      </c>
      <c r="T77" s="10"/>
      <c r="U77" s="16">
        <f t="shared" si="3"/>
        <v>1.491111303129285E-2</v>
      </c>
    </row>
    <row r="78" spans="1:21" ht="21" x14ac:dyDescent="0.55000000000000004">
      <c r="A78" s="3" t="s">
        <v>182</v>
      </c>
      <c r="C78" s="9">
        <v>0</v>
      </c>
      <c r="D78" s="10"/>
      <c r="E78" s="9">
        <v>0</v>
      </c>
      <c r="F78" s="10"/>
      <c r="G78" s="9">
        <v>0</v>
      </c>
      <c r="H78" s="10"/>
      <c r="I78" s="9">
        <v>0</v>
      </c>
      <c r="J78" s="10"/>
      <c r="K78" s="16">
        <f t="shared" si="2"/>
        <v>0</v>
      </c>
      <c r="L78" s="10"/>
      <c r="M78" s="9">
        <v>0</v>
      </c>
      <c r="N78" s="10"/>
      <c r="O78" s="9">
        <v>0</v>
      </c>
      <c r="P78" s="10"/>
      <c r="Q78" s="9">
        <v>8917042761</v>
      </c>
      <c r="R78" s="10"/>
      <c r="S78" s="9">
        <v>8917042761</v>
      </c>
      <c r="T78" s="10"/>
      <c r="U78" s="16">
        <f t="shared" si="3"/>
        <v>4.3278116147114302E-3</v>
      </c>
    </row>
    <row r="79" spans="1:21" ht="21" x14ac:dyDescent="0.55000000000000004">
      <c r="A79" s="3" t="s">
        <v>30</v>
      </c>
      <c r="C79" s="9">
        <v>0</v>
      </c>
      <c r="D79" s="10"/>
      <c r="E79" s="9">
        <v>0</v>
      </c>
      <c r="F79" s="10"/>
      <c r="G79" s="9">
        <v>0</v>
      </c>
      <c r="H79" s="10"/>
      <c r="I79" s="9">
        <v>0</v>
      </c>
      <c r="J79" s="10"/>
      <c r="K79" s="16">
        <f t="shared" si="2"/>
        <v>0</v>
      </c>
      <c r="L79" s="10"/>
      <c r="M79" s="9">
        <v>8260199990</v>
      </c>
      <c r="N79" s="10"/>
      <c r="O79" s="9">
        <v>15794039887</v>
      </c>
      <c r="P79" s="10"/>
      <c r="Q79" s="9">
        <v>-545982914</v>
      </c>
      <c r="R79" s="10"/>
      <c r="S79" s="9">
        <v>23508256963</v>
      </c>
      <c r="T79" s="10"/>
      <c r="U79" s="16">
        <f t="shared" si="3"/>
        <v>1.140953455679994E-2</v>
      </c>
    </row>
    <row r="80" spans="1:21" ht="21" x14ac:dyDescent="0.55000000000000004">
      <c r="A80" s="3" t="s">
        <v>166</v>
      </c>
      <c r="C80" s="9">
        <v>0</v>
      </c>
      <c r="D80" s="10"/>
      <c r="E80" s="9">
        <v>0</v>
      </c>
      <c r="F80" s="10"/>
      <c r="G80" s="9">
        <v>0</v>
      </c>
      <c r="H80" s="10"/>
      <c r="I80" s="9">
        <v>0</v>
      </c>
      <c r="J80" s="10"/>
      <c r="K80" s="16">
        <f t="shared" si="2"/>
        <v>0</v>
      </c>
      <c r="L80" s="10"/>
      <c r="M80" s="9">
        <v>733774950</v>
      </c>
      <c r="N80" s="10"/>
      <c r="O80" s="9">
        <v>0</v>
      </c>
      <c r="P80" s="10"/>
      <c r="Q80" s="9">
        <v>4320816454</v>
      </c>
      <c r="R80" s="10"/>
      <c r="S80" s="9">
        <v>5054591404</v>
      </c>
      <c r="T80" s="10"/>
      <c r="U80" s="16">
        <f t="shared" si="3"/>
        <v>2.453203373827777E-3</v>
      </c>
    </row>
    <row r="81" spans="1:21" ht="21" x14ac:dyDescent="0.55000000000000004">
      <c r="A81" s="3" t="s">
        <v>183</v>
      </c>
      <c r="C81" s="9">
        <v>0</v>
      </c>
      <c r="D81" s="10"/>
      <c r="E81" s="9">
        <v>0</v>
      </c>
      <c r="F81" s="10"/>
      <c r="G81" s="9">
        <v>0</v>
      </c>
      <c r="H81" s="10"/>
      <c r="I81" s="9">
        <v>0</v>
      </c>
      <c r="J81" s="10"/>
      <c r="K81" s="16">
        <f t="shared" si="2"/>
        <v>0</v>
      </c>
      <c r="L81" s="10"/>
      <c r="M81" s="9">
        <v>0</v>
      </c>
      <c r="N81" s="10"/>
      <c r="O81" s="9">
        <v>0</v>
      </c>
      <c r="P81" s="10"/>
      <c r="Q81" s="9">
        <v>-2418132340</v>
      </c>
      <c r="R81" s="10"/>
      <c r="S81" s="9">
        <v>-2418132340</v>
      </c>
      <c r="T81" s="10"/>
      <c r="U81" s="16">
        <f t="shared" si="3"/>
        <v>-1.1736201684186731E-3</v>
      </c>
    </row>
    <row r="82" spans="1:21" ht="21" x14ac:dyDescent="0.55000000000000004">
      <c r="A82" s="3" t="s">
        <v>33</v>
      </c>
      <c r="C82" s="9">
        <v>0</v>
      </c>
      <c r="D82" s="10"/>
      <c r="E82" s="9">
        <v>0</v>
      </c>
      <c r="F82" s="10"/>
      <c r="G82" s="9">
        <v>0</v>
      </c>
      <c r="H82" s="10"/>
      <c r="I82" s="9">
        <v>0</v>
      </c>
      <c r="J82" s="10"/>
      <c r="K82" s="16">
        <f t="shared" si="2"/>
        <v>0</v>
      </c>
      <c r="L82" s="10"/>
      <c r="M82" s="9">
        <v>19583174680</v>
      </c>
      <c r="N82" s="10"/>
      <c r="O82" s="9">
        <v>45832245427</v>
      </c>
      <c r="P82" s="10"/>
      <c r="Q82" s="9">
        <v>-45155427</v>
      </c>
      <c r="R82" s="10"/>
      <c r="S82" s="9">
        <v>65370264680</v>
      </c>
      <c r="T82" s="10"/>
      <c r="U82" s="16">
        <f t="shared" si="3"/>
        <v>3.1726907487335795E-2</v>
      </c>
    </row>
    <row r="83" spans="1:21" ht="21" x14ac:dyDescent="0.55000000000000004">
      <c r="A83" s="3" t="s">
        <v>184</v>
      </c>
      <c r="C83" s="9">
        <v>0</v>
      </c>
      <c r="D83" s="10"/>
      <c r="E83" s="9">
        <v>0</v>
      </c>
      <c r="F83" s="10"/>
      <c r="G83" s="9">
        <v>0</v>
      </c>
      <c r="H83" s="10"/>
      <c r="I83" s="9">
        <v>0</v>
      </c>
      <c r="J83" s="10"/>
      <c r="K83" s="16">
        <f t="shared" si="2"/>
        <v>0</v>
      </c>
      <c r="L83" s="10"/>
      <c r="M83" s="9">
        <v>0</v>
      </c>
      <c r="N83" s="10"/>
      <c r="O83" s="9">
        <v>0</v>
      </c>
      <c r="P83" s="10"/>
      <c r="Q83" s="9">
        <v>-4359</v>
      </c>
      <c r="R83" s="10"/>
      <c r="S83" s="9">
        <v>-4359</v>
      </c>
      <c r="T83" s="10"/>
      <c r="U83" s="16">
        <f t="shared" si="3"/>
        <v>-2.1156039433875633E-9</v>
      </c>
    </row>
    <row r="84" spans="1:21" ht="21" x14ac:dyDescent="0.55000000000000004">
      <c r="A84" s="3" t="s">
        <v>29</v>
      </c>
      <c r="C84" s="9">
        <v>0</v>
      </c>
      <c r="D84" s="10"/>
      <c r="E84" s="9">
        <v>0</v>
      </c>
      <c r="F84" s="10"/>
      <c r="G84" s="9">
        <v>0</v>
      </c>
      <c r="H84" s="10"/>
      <c r="I84" s="9">
        <v>0</v>
      </c>
      <c r="J84" s="10"/>
      <c r="K84" s="16">
        <f t="shared" si="2"/>
        <v>0</v>
      </c>
      <c r="L84" s="10"/>
      <c r="M84" s="9">
        <v>12787985000</v>
      </c>
      <c r="N84" s="10"/>
      <c r="O84" s="9">
        <v>18395264002</v>
      </c>
      <c r="P84" s="10"/>
      <c r="Q84" s="9">
        <v>137926635</v>
      </c>
      <c r="R84" s="10"/>
      <c r="S84" s="9">
        <v>31321175637</v>
      </c>
      <c r="T84" s="10"/>
      <c r="U84" s="16">
        <f t="shared" si="3"/>
        <v>1.520146884358148E-2</v>
      </c>
    </row>
    <row r="85" spans="1:21" ht="21" x14ac:dyDescent="0.55000000000000004">
      <c r="A85" s="3" t="s">
        <v>185</v>
      </c>
      <c r="C85" s="9">
        <v>0</v>
      </c>
      <c r="D85" s="10"/>
      <c r="E85" s="9">
        <v>0</v>
      </c>
      <c r="F85" s="10"/>
      <c r="G85" s="9">
        <v>0</v>
      </c>
      <c r="H85" s="10"/>
      <c r="I85" s="9">
        <v>0</v>
      </c>
      <c r="J85" s="10"/>
      <c r="K85" s="16">
        <f t="shared" si="2"/>
        <v>0</v>
      </c>
      <c r="L85" s="10"/>
      <c r="M85" s="9">
        <v>0</v>
      </c>
      <c r="N85" s="10"/>
      <c r="O85" s="9">
        <v>0</v>
      </c>
      <c r="P85" s="10"/>
      <c r="Q85" s="9">
        <v>-3073974870</v>
      </c>
      <c r="R85" s="10"/>
      <c r="S85" s="9">
        <v>-3073974870</v>
      </c>
      <c r="T85" s="10"/>
      <c r="U85" s="16">
        <f t="shared" si="3"/>
        <v>-1.4919278175834531E-3</v>
      </c>
    </row>
    <row r="86" spans="1:21" ht="21" x14ac:dyDescent="0.55000000000000004">
      <c r="A86" s="3" t="s">
        <v>168</v>
      </c>
      <c r="C86" s="9">
        <v>0</v>
      </c>
      <c r="D86" s="10"/>
      <c r="E86" s="9">
        <v>0</v>
      </c>
      <c r="F86" s="10"/>
      <c r="G86" s="9">
        <v>0</v>
      </c>
      <c r="H86" s="10"/>
      <c r="I86" s="9">
        <v>0</v>
      </c>
      <c r="J86" s="10"/>
      <c r="K86" s="16">
        <f t="shared" si="2"/>
        <v>0</v>
      </c>
      <c r="L86" s="10"/>
      <c r="M86" s="9">
        <v>299669046</v>
      </c>
      <c r="N86" s="10"/>
      <c r="O86" s="9">
        <v>0</v>
      </c>
      <c r="P86" s="10"/>
      <c r="Q86" s="9">
        <v>10520742162</v>
      </c>
      <c r="R86" s="10"/>
      <c r="S86" s="9">
        <v>10820411208</v>
      </c>
      <c r="T86" s="10"/>
      <c r="U86" s="16">
        <f t="shared" si="3"/>
        <v>5.2515954624271135E-3</v>
      </c>
    </row>
    <row r="87" spans="1:21" ht="21" x14ac:dyDescent="0.55000000000000004">
      <c r="A87" s="3" t="s">
        <v>17</v>
      </c>
      <c r="C87" s="9">
        <v>0</v>
      </c>
      <c r="D87" s="10"/>
      <c r="E87" s="9">
        <v>-1731463775</v>
      </c>
      <c r="F87" s="10"/>
      <c r="G87" s="9">
        <v>0</v>
      </c>
      <c r="H87" s="10"/>
      <c r="I87" s="9">
        <v>-1731463775</v>
      </c>
      <c r="J87" s="10"/>
      <c r="K87" s="16">
        <f t="shared" si="2"/>
        <v>-5.7551936080635852E-3</v>
      </c>
      <c r="L87" s="10"/>
      <c r="M87" s="9">
        <v>4449131390</v>
      </c>
      <c r="N87" s="10"/>
      <c r="O87" s="9">
        <v>-40428525075</v>
      </c>
      <c r="P87" s="10"/>
      <c r="Q87" s="9">
        <v>-12202420959</v>
      </c>
      <c r="R87" s="10"/>
      <c r="S87" s="9">
        <v>-48181814644</v>
      </c>
      <c r="T87" s="10"/>
      <c r="U87" s="16">
        <f t="shared" si="3"/>
        <v>-2.3384638004224603E-2</v>
      </c>
    </row>
    <row r="88" spans="1:21" ht="21" x14ac:dyDescent="0.55000000000000004">
      <c r="A88" s="3" t="s">
        <v>169</v>
      </c>
      <c r="C88" s="9">
        <v>0</v>
      </c>
      <c r="D88" s="10"/>
      <c r="E88" s="9">
        <v>0</v>
      </c>
      <c r="F88" s="10"/>
      <c r="G88" s="9">
        <v>0</v>
      </c>
      <c r="H88" s="10"/>
      <c r="I88" s="9">
        <v>0</v>
      </c>
      <c r="J88" s="10"/>
      <c r="K88" s="16">
        <f t="shared" si="2"/>
        <v>0</v>
      </c>
      <c r="L88" s="10"/>
      <c r="M88" s="9">
        <v>1875000000</v>
      </c>
      <c r="N88" s="10"/>
      <c r="O88" s="9">
        <v>0</v>
      </c>
      <c r="P88" s="10"/>
      <c r="Q88" s="9">
        <v>-648057364</v>
      </c>
      <c r="R88" s="10"/>
      <c r="S88" s="9">
        <v>1226942636</v>
      </c>
      <c r="T88" s="10"/>
      <c r="U88" s="16">
        <f t="shared" si="3"/>
        <v>5.954862764468758E-4</v>
      </c>
    </row>
    <row r="89" spans="1:21" ht="21" x14ac:dyDescent="0.55000000000000004">
      <c r="A89" s="3" t="s">
        <v>52</v>
      </c>
      <c r="C89" s="9">
        <v>316503326</v>
      </c>
      <c r="D89" s="10"/>
      <c r="E89" s="9">
        <v>7142072885</v>
      </c>
      <c r="F89" s="10"/>
      <c r="G89" s="9">
        <v>0</v>
      </c>
      <c r="H89" s="10"/>
      <c r="I89" s="9">
        <v>7458576211</v>
      </c>
      <c r="J89" s="10"/>
      <c r="K89" s="16">
        <f t="shared" si="2"/>
        <v>2.4791480338537439E-2</v>
      </c>
      <c r="L89" s="10"/>
      <c r="M89" s="9">
        <v>316503326</v>
      </c>
      <c r="N89" s="10"/>
      <c r="O89" s="9">
        <v>4774142884</v>
      </c>
      <c r="P89" s="10"/>
      <c r="Q89" s="9">
        <v>0</v>
      </c>
      <c r="R89" s="10"/>
      <c r="S89" s="9">
        <v>5090646210</v>
      </c>
      <c r="T89" s="10"/>
      <c r="U89" s="16">
        <f t="shared" si="3"/>
        <v>2.470702270306711E-3</v>
      </c>
    </row>
    <row r="90" spans="1:21" ht="21" x14ac:dyDescent="0.55000000000000004">
      <c r="A90" s="3" t="s">
        <v>50</v>
      </c>
      <c r="C90" s="9">
        <v>0</v>
      </c>
      <c r="D90" s="10"/>
      <c r="E90" s="9">
        <v>6789951916</v>
      </c>
      <c r="F90" s="10"/>
      <c r="G90" s="9">
        <v>0</v>
      </c>
      <c r="H90" s="10"/>
      <c r="I90" s="9">
        <v>6789951916</v>
      </c>
      <c r="J90" s="10"/>
      <c r="K90" s="16">
        <f t="shared" si="2"/>
        <v>2.256904731721707E-2</v>
      </c>
      <c r="L90" s="10"/>
      <c r="M90" s="9">
        <v>9491395793</v>
      </c>
      <c r="N90" s="10"/>
      <c r="O90" s="9">
        <v>-6467978606</v>
      </c>
      <c r="P90" s="10"/>
      <c r="Q90" s="9">
        <v>0</v>
      </c>
      <c r="R90" s="10"/>
      <c r="S90" s="9">
        <v>3023417187</v>
      </c>
      <c r="T90" s="10"/>
      <c r="U90" s="16">
        <f t="shared" si="3"/>
        <v>1.4673900718795443E-3</v>
      </c>
    </row>
    <row r="91" spans="1:21" ht="21" x14ac:dyDescent="0.55000000000000004">
      <c r="A91" s="3" t="s">
        <v>85</v>
      </c>
      <c r="C91" s="9">
        <v>0</v>
      </c>
      <c r="D91" s="10"/>
      <c r="E91" s="9">
        <v>-1279439741</v>
      </c>
      <c r="F91" s="10"/>
      <c r="G91" s="9">
        <v>0</v>
      </c>
      <c r="H91" s="10"/>
      <c r="I91" s="9">
        <v>-1279439741</v>
      </c>
      <c r="J91" s="10"/>
      <c r="K91" s="16">
        <f t="shared" si="2"/>
        <v>-4.252715838254097E-3</v>
      </c>
      <c r="L91" s="10"/>
      <c r="M91" s="9">
        <v>0</v>
      </c>
      <c r="N91" s="10"/>
      <c r="O91" s="9">
        <v>-1279439741</v>
      </c>
      <c r="P91" s="10"/>
      <c r="Q91" s="9">
        <v>0</v>
      </c>
      <c r="R91" s="10"/>
      <c r="S91" s="9">
        <v>-1279439741</v>
      </c>
      <c r="T91" s="10"/>
      <c r="U91" s="16">
        <f t="shared" si="3"/>
        <v>-6.2096530428684617E-4</v>
      </c>
    </row>
    <row r="92" spans="1:21" ht="21" x14ac:dyDescent="0.55000000000000004">
      <c r="A92" s="3" t="s">
        <v>63</v>
      </c>
      <c r="C92" s="9">
        <v>0</v>
      </c>
      <c r="D92" s="10"/>
      <c r="E92" s="9">
        <v>200568733</v>
      </c>
      <c r="F92" s="10"/>
      <c r="G92" s="9">
        <v>0</v>
      </c>
      <c r="H92" s="10"/>
      <c r="I92" s="9">
        <v>200568733</v>
      </c>
      <c r="J92" s="10"/>
      <c r="K92" s="16">
        <f t="shared" si="2"/>
        <v>6.6666822997149436E-4</v>
      </c>
      <c r="L92" s="10"/>
      <c r="M92" s="9">
        <v>0</v>
      </c>
      <c r="N92" s="10"/>
      <c r="O92" s="9">
        <v>143491871</v>
      </c>
      <c r="P92" s="10"/>
      <c r="Q92" s="9">
        <v>0</v>
      </c>
      <c r="R92" s="10"/>
      <c r="S92" s="9">
        <v>143491871</v>
      </c>
      <c r="T92" s="10"/>
      <c r="U92" s="16">
        <f t="shared" si="3"/>
        <v>6.9642571262137998E-5</v>
      </c>
    </row>
    <row r="93" spans="1:21" ht="21" x14ac:dyDescent="0.55000000000000004">
      <c r="A93" s="3" t="s">
        <v>86</v>
      </c>
      <c r="C93" s="9">
        <v>0</v>
      </c>
      <c r="D93" s="10"/>
      <c r="E93" s="9">
        <v>2644948633</v>
      </c>
      <c r="F93" s="10"/>
      <c r="G93" s="9">
        <v>0</v>
      </c>
      <c r="H93" s="10"/>
      <c r="I93" s="9">
        <v>2644948633</v>
      </c>
      <c r="J93" s="10"/>
      <c r="K93" s="16">
        <f t="shared" si="2"/>
        <v>8.7915159913167212E-3</v>
      </c>
      <c r="L93" s="10"/>
      <c r="M93" s="9">
        <v>0</v>
      </c>
      <c r="N93" s="10"/>
      <c r="O93" s="9">
        <v>2644948633</v>
      </c>
      <c r="P93" s="10"/>
      <c r="Q93" s="9">
        <v>0</v>
      </c>
      <c r="R93" s="10"/>
      <c r="S93" s="9">
        <v>2644948633</v>
      </c>
      <c r="T93" s="10"/>
      <c r="U93" s="16">
        <f t="shared" si="3"/>
        <v>1.2837035462336189E-3</v>
      </c>
    </row>
    <row r="94" spans="1:21" ht="21" x14ac:dyDescent="0.55000000000000004">
      <c r="A94" s="3" t="s">
        <v>44</v>
      </c>
      <c r="C94" s="9">
        <v>0</v>
      </c>
      <c r="D94" s="10"/>
      <c r="E94" s="9">
        <v>-7569274136</v>
      </c>
      <c r="F94" s="10"/>
      <c r="G94" s="9">
        <v>0</v>
      </c>
      <c r="H94" s="10"/>
      <c r="I94" s="9">
        <v>-7569274136</v>
      </c>
      <c r="J94" s="10"/>
      <c r="K94" s="16">
        <f t="shared" si="2"/>
        <v>-2.5159427967349889E-2</v>
      </c>
      <c r="L94" s="10"/>
      <c r="M94" s="9">
        <v>0</v>
      </c>
      <c r="N94" s="10"/>
      <c r="O94" s="9">
        <v>-10148612201</v>
      </c>
      <c r="P94" s="10"/>
      <c r="Q94" s="9">
        <v>0</v>
      </c>
      <c r="R94" s="10"/>
      <c r="S94" s="9">
        <v>-10148612201</v>
      </c>
      <c r="T94" s="10"/>
      <c r="U94" s="16">
        <f t="shared" si="3"/>
        <v>-4.9255434715179481E-3</v>
      </c>
    </row>
    <row r="95" spans="1:21" ht="21" x14ac:dyDescent="0.55000000000000004">
      <c r="A95" s="3" t="s">
        <v>88</v>
      </c>
      <c r="C95" s="9">
        <v>0</v>
      </c>
      <c r="D95" s="10"/>
      <c r="E95" s="9">
        <v>2003055757</v>
      </c>
      <c r="F95" s="10"/>
      <c r="G95" s="9">
        <v>0</v>
      </c>
      <c r="H95" s="10"/>
      <c r="I95" s="9">
        <v>2003055757</v>
      </c>
      <c r="J95" s="10"/>
      <c r="K95" s="16">
        <f t="shared" si="2"/>
        <v>6.6579352428446656E-3</v>
      </c>
      <c r="L95" s="10"/>
      <c r="M95" s="9">
        <v>0</v>
      </c>
      <c r="N95" s="10"/>
      <c r="O95" s="9">
        <v>2003055757</v>
      </c>
      <c r="P95" s="10"/>
      <c r="Q95" s="9">
        <v>0</v>
      </c>
      <c r="R95" s="10"/>
      <c r="S95" s="9">
        <v>2003055757</v>
      </c>
      <c r="T95" s="10"/>
      <c r="U95" s="16">
        <f t="shared" si="3"/>
        <v>9.7216624416938762E-4</v>
      </c>
    </row>
    <row r="96" spans="1:21" ht="21" x14ac:dyDescent="0.55000000000000004">
      <c r="A96" s="3" t="s">
        <v>57</v>
      </c>
      <c r="C96" s="9">
        <v>0</v>
      </c>
      <c r="D96" s="10"/>
      <c r="E96" s="9">
        <v>24192375245</v>
      </c>
      <c r="F96" s="10"/>
      <c r="G96" s="9">
        <v>0</v>
      </c>
      <c r="H96" s="10"/>
      <c r="I96" s="9">
        <v>24192375245</v>
      </c>
      <c r="J96" s="10"/>
      <c r="K96" s="16">
        <f t="shared" si="2"/>
        <v>8.0412772929020535E-2</v>
      </c>
      <c r="L96" s="10"/>
      <c r="M96" s="9">
        <v>0</v>
      </c>
      <c r="N96" s="10"/>
      <c r="O96" s="9">
        <v>29081384088</v>
      </c>
      <c r="P96" s="10"/>
      <c r="Q96" s="9">
        <v>0</v>
      </c>
      <c r="R96" s="10"/>
      <c r="S96" s="9">
        <v>29081384088</v>
      </c>
      <c r="T96" s="10"/>
      <c r="U96" s="16">
        <f t="shared" si="3"/>
        <v>1.41144048762884E-2</v>
      </c>
    </row>
    <row r="97" spans="1:21" ht="21" x14ac:dyDescent="0.55000000000000004">
      <c r="A97" s="3" t="s">
        <v>16</v>
      </c>
      <c r="C97" s="9">
        <v>0</v>
      </c>
      <c r="D97" s="10"/>
      <c r="E97" s="9">
        <v>514708837</v>
      </c>
      <c r="F97" s="10"/>
      <c r="G97" s="9">
        <v>0</v>
      </c>
      <c r="H97" s="10"/>
      <c r="I97" s="9">
        <v>514708837</v>
      </c>
      <c r="J97" s="10"/>
      <c r="K97" s="16">
        <f t="shared" si="2"/>
        <v>1.7108351046594907E-3</v>
      </c>
      <c r="L97" s="10"/>
      <c r="M97" s="9">
        <v>0</v>
      </c>
      <c r="N97" s="10"/>
      <c r="O97" s="9">
        <v>560338847</v>
      </c>
      <c r="P97" s="10"/>
      <c r="Q97" s="9">
        <v>0</v>
      </c>
      <c r="R97" s="10"/>
      <c r="S97" s="9">
        <v>560338847</v>
      </c>
      <c r="T97" s="10"/>
      <c r="U97" s="16">
        <f t="shared" si="3"/>
        <v>2.719557408457078E-4</v>
      </c>
    </row>
    <row r="98" spans="1:21" ht="21" x14ac:dyDescent="0.55000000000000004">
      <c r="A98" s="3" t="s">
        <v>87</v>
      </c>
      <c r="C98" s="9">
        <v>0</v>
      </c>
      <c r="D98" s="10"/>
      <c r="E98" s="9">
        <v>5637418388</v>
      </c>
      <c r="F98" s="10"/>
      <c r="G98" s="9">
        <v>0</v>
      </c>
      <c r="H98" s="10"/>
      <c r="I98" s="9">
        <v>5637418388</v>
      </c>
      <c r="J98" s="10"/>
      <c r="K98" s="16">
        <f t="shared" si="2"/>
        <v>1.8738153659956139E-2</v>
      </c>
      <c r="L98" s="10"/>
      <c r="M98" s="9">
        <v>0</v>
      </c>
      <c r="N98" s="10"/>
      <c r="O98" s="9">
        <v>5637418388</v>
      </c>
      <c r="P98" s="10"/>
      <c r="Q98" s="9">
        <v>0</v>
      </c>
      <c r="R98" s="10"/>
      <c r="S98" s="9">
        <v>5637418388</v>
      </c>
      <c r="T98" s="10"/>
      <c r="U98" s="16">
        <f t="shared" si="3"/>
        <v>2.7360735425965496E-3</v>
      </c>
    </row>
    <row r="99" spans="1:21" ht="21" x14ac:dyDescent="0.55000000000000004">
      <c r="A99" s="3" t="s">
        <v>43</v>
      </c>
      <c r="C99" s="9">
        <v>0</v>
      </c>
      <c r="D99" s="10"/>
      <c r="E99" s="9">
        <v>3155584448</v>
      </c>
      <c r="F99" s="10"/>
      <c r="G99" s="9">
        <v>0</v>
      </c>
      <c r="H99" s="10"/>
      <c r="I99" s="9">
        <v>3155584448</v>
      </c>
      <c r="J99" s="10"/>
      <c r="K99" s="16">
        <f t="shared" si="2"/>
        <v>1.0488812822453912E-2</v>
      </c>
      <c r="L99" s="10"/>
      <c r="M99" s="9">
        <v>0</v>
      </c>
      <c r="N99" s="10"/>
      <c r="O99" s="9">
        <v>4501700353</v>
      </c>
      <c r="P99" s="10"/>
      <c r="Q99" s="9">
        <v>0</v>
      </c>
      <c r="R99" s="10"/>
      <c r="S99" s="9">
        <v>4501700353</v>
      </c>
      <c r="T99" s="10"/>
      <c r="U99" s="16">
        <f t="shared" si="3"/>
        <v>2.1848623580536788E-3</v>
      </c>
    </row>
    <row r="100" spans="1:21" s="7" customFormat="1" ht="21" x14ac:dyDescent="0.25">
      <c r="A100" s="13" t="s">
        <v>92</v>
      </c>
      <c r="B100" s="13"/>
      <c r="C100" s="14">
        <f>SUM(C8:C99)</f>
        <v>34837997740</v>
      </c>
      <c r="D100" s="13"/>
      <c r="E100" s="14">
        <f>SUM(E8:E99)</f>
        <v>125590017662</v>
      </c>
      <c r="F100" s="13"/>
      <c r="G100" s="14">
        <f>SUM(G8:G99)</f>
        <v>140424378612</v>
      </c>
      <c r="H100" s="13"/>
      <c r="I100" s="14">
        <f>SUM(I8:I99)</f>
        <v>300852394014</v>
      </c>
      <c r="J100" s="13"/>
      <c r="K100" s="22">
        <f>SUM(K8:K99)</f>
        <v>1</v>
      </c>
      <c r="L100" s="13"/>
      <c r="M100" s="14">
        <f>SUM(M8:M99)</f>
        <v>737856481268</v>
      </c>
      <c r="N100" s="13"/>
      <c r="O100" s="14">
        <f>SUM(O8:O99)</f>
        <v>1245644619565</v>
      </c>
      <c r="P100" s="13"/>
      <c r="Q100" s="14">
        <f>SUM(Q8:Q99)</f>
        <v>76903453443</v>
      </c>
      <c r="R100" s="13"/>
      <c r="S100" s="14">
        <f>SUM(S8:S99)</f>
        <v>2060404554276</v>
      </c>
      <c r="T100" s="13"/>
      <c r="U100" s="22">
        <f>SUM(U8:U99)</f>
        <v>1.0000000000000002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K11"/>
  <sheetViews>
    <sheetView rightToLeft="1" workbookViewId="0">
      <selection activeCell="E21" sqref="E21"/>
    </sheetView>
  </sheetViews>
  <sheetFormatPr defaultRowHeight="18.75" x14ac:dyDescent="0.45"/>
  <cols>
    <col min="1" max="1" width="17.7109375" style="1" customWidth="1"/>
    <col min="2" max="2" width="1" style="1" customWidth="1"/>
    <col min="3" max="3" width="29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11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</row>
    <row r="4" spans="1:11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11" ht="26.25" x14ac:dyDescent="0.45">
      <c r="A6" s="5" t="s">
        <v>190</v>
      </c>
      <c r="B6" s="5" t="s">
        <v>190</v>
      </c>
      <c r="C6" s="5" t="s">
        <v>190</v>
      </c>
      <c r="E6" s="5" t="s">
        <v>115</v>
      </c>
      <c r="F6" s="5" t="s">
        <v>115</v>
      </c>
      <c r="G6" s="5" t="s">
        <v>115</v>
      </c>
      <c r="I6" s="5" t="s">
        <v>116</v>
      </c>
      <c r="J6" s="5" t="s">
        <v>116</v>
      </c>
      <c r="K6" s="5" t="s">
        <v>116</v>
      </c>
    </row>
    <row r="7" spans="1:11" ht="27" thickBot="1" x14ac:dyDescent="0.5">
      <c r="A7" s="5" t="s">
        <v>191</v>
      </c>
      <c r="C7" s="5" t="s">
        <v>103</v>
      </c>
      <c r="E7" s="5" t="s">
        <v>192</v>
      </c>
      <c r="G7" s="5" t="s">
        <v>193</v>
      </c>
      <c r="I7" s="5" t="s">
        <v>192</v>
      </c>
      <c r="K7" s="5" t="s">
        <v>193</v>
      </c>
    </row>
    <row r="8" spans="1:11" ht="21" x14ac:dyDescent="0.55000000000000004">
      <c r="A8" s="3" t="s">
        <v>107</v>
      </c>
      <c r="C8" s="1" t="s">
        <v>108</v>
      </c>
      <c r="E8" s="9">
        <v>41881</v>
      </c>
      <c r="F8" s="10"/>
      <c r="G8" s="16">
        <f>+E8/$E$10</f>
        <v>9.4077432477519963E-6</v>
      </c>
      <c r="H8" s="10"/>
      <c r="I8" s="9">
        <v>498077</v>
      </c>
      <c r="J8" s="10"/>
      <c r="K8" s="16">
        <f>+I8/$I$10</f>
        <v>1.9707922509962564E-5</v>
      </c>
    </row>
    <row r="9" spans="1:11" ht="21.75" thickBot="1" x14ac:dyDescent="0.6">
      <c r="A9" s="3" t="s">
        <v>111</v>
      </c>
      <c r="C9" s="1" t="s">
        <v>112</v>
      </c>
      <c r="E9" s="9">
        <v>4451716516</v>
      </c>
      <c r="F9" s="10"/>
      <c r="G9" s="16">
        <f>+E9/$E$10</f>
        <v>0.99999059225675224</v>
      </c>
      <c r="H9" s="10"/>
      <c r="I9" s="9">
        <v>25272434661</v>
      </c>
      <c r="J9" s="10"/>
      <c r="K9" s="16">
        <f>+I9/$I$10</f>
        <v>0.99998029207749006</v>
      </c>
    </row>
    <row r="10" spans="1:11" ht="19.5" thickBot="1" x14ac:dyDescent="0.5">
      <c r="A10" s="1" t="s">
        <v>92</v>
      </c>
      <c r="C10" s="1" t="s">
        <v>92</v>
      </c>
      <c r="E10" s="11">
        <f>SUM(E8:E9)</f>
        <v>4451758397</v>
      </c>
      <c r="F10" s="10"/>
      <c r="G10" s="17">
        <f>SUM(G8:G9)</f>
        <v>1</v>
      </c>
      <c r="H10" s="10"/>
      <c r="I10" s="11">
        <f>SUM(I8:I9)</f>
        <v>25272932738</v>
      </c>
      <c r="J10" s="10"/>
      <c r="K10" s="17">
        <f>SUM(K8:K9)</f>
        <v>1</v>
      </c>
    </row>
    <row r="11" spans="1:11" ht="19.5" thickTop="1" x14ac:dyDescent="0.4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9"/>
  <sheetViews>
    <sheetView rightToLeft="1" workbookViewId="0">
      <selection activeCell="C14" sqref="C14"/>
    </sheetView>
  </sheetViews>
  <sheetFormatPr defaultRowHeight="18.75" x14ac:dyDescent="0.45"/>
  <cols>
    <col min="1" max="1" width="15.28515625" style="1" bestFit="1" customWidth="1"/>
    <col min="2" max="2" width="1" style="1" customWidth="1"/>
    <col min="3" max="3" width="15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</row>
    <row r="3" spans="1:5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</row>
    <row r="4" spans="1: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</row>
    <row r="5" spans="1:5" ht="26.25" x14ac:dyDescent="0.45">
      <c r="E5" s="23" t="s">
        <v>199</v>
      </c>
    </row>
    <row r="6" spans="1:5" ht="27" thickBot="1" x14ac:dyDescent="0.5">
      <c r="A6" s="5" t="s">
        <v>194</v>
      </c>
      <c r="C6" s="5" t="s">
        <v>115</v>
      </c>
      <c r="E6" s="5" t="s">
        <v>200</v>
      </c>
    </row>
    <row r="7" spans="1:5" ht="26.25" x14ac:dyDescent="0.45">
      <c r="A7" s="5" t="s">
        <v>194</v>
      </c>
      <c r="C7" s="5" t="s">
        <v>104</v>
      </c>
      <c r="E7" s="5" t="s">
        <v>104</v>
      </c>
    </row>
    <row r="8" spans="1:5" ht="21" x14ac:dyDescent="0.55000000000000004">
      <c r="A8" s="3" t="s">
        <v>194</v>
      </c>
      <c r="C8" s="9">
        <v>33536</v>
      </c>
      <c r="D8" s="10"/>
      <c r="E8" s="9">
        <v>7533659162</v>
      </c>
    </row>
    <row r="9" spans="1:5" x14ac:dyDescent="0.45">
      <c r="A9" s="1" t="s">
        <v>92</v>
      </c>
      <c r="C9" s="11">
        <f>SUM(C8:C8)</f>
        <v>33536</v>
      </c>
      <c r="D9" s="10"/>
      <c r="E9" s="11">
        <f>SUM(E8:E8)</f>
        <v>7533659162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S73"/>
  <sheetViews>
    <sheetView rightToLeft="1" topLeftCell="A64" zoomScale="85" zoomScaleNormal="85" workbookViewId="0">
      <selection activeCell="A73" sqref="A73:XFD73"/>
    </sheetView>
  </sheetViews>
  <sheetFormatPr defaultRowHeight="18.75" x14ac:dyDescent="0.25"/>
  <cols>
    <col min="1" max="1" width="34.42578125" style="10" bestFit="1" customWidth="1"/>
    <col min="2" max="2" width="1" style="10" customWidth="1"/>
    <col min="3" max="3" width="20" style="10" customWidth="1"/>
    <col min="4" max="4" width="1" style="10" customWidth="1"/>
    <col min="5" max="5" width="35" style="10" customWidth="1"/>
    <col min="6" max="6" width="1" style="10" customWidth="1"/>
    <col min="7" max="7" width="24" style="10" customWidth="1"/>
    <col min="8" max="8" width="1" style="10" customWidth="1"/>
    <col min="9" max="9" width="23" style="10" customWidth="1"/>
    <col min="10" max="10" width="1" style="10" customWidth="1"/>
    <col min="11" max="11" width="20" style="10" customWidth="1"/>
    <col min="12" max="12" width="1" style="10" customWidth="1"/>
    <col min="13" max="13" width="24" style="10" customWidth="1"/>
    <col min="14" max="14" width="1" style="10" customWidth="1"/>
    <col min="15" max="15" width="23" style="10" customWidth="1"/>
    <col min="16" max="16" width="1" style="10" customWidth="1"/>
    <col min="17" max="17" width="20" style="10" customWidth="1"/>
    <col min="18" max="18" width="1" style="10" customWidth="1"/>
    <col min="19" max="19" width="24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26.25" x14ac:dyDescent="0.2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6.25" x14ac:dyDescent="0.2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  <c r="L3" s="6" t="s">
        <v>113</v>
      </c>
      <c r="M3" s="6" t="s">
        <v>113</v>
      </c>
      <c r="N3" s="6" t="s">
        <v>113</v>
      </c>
      <c r="O3" s="6" t="s">
        <v>113</v>
      </c>
      <c r="P3" s="6" t="s">
        <v>113</v>
      </c>
      <c r="Q3" s="6" t="s">
        <v>113</v>
      </c>
      <c r="R3" s="6" t="s">
        <v>113</v>
      </c>
      <c r="S3" s="6" t="s">
        <v>113</v>
      </c>
    </row>
    <row r="4" spans="1:19" ht="26.25" x14ac:dyDescent="0.2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6.25" x14ac:dyDescent="0.25">
      <c r="A6" s="5" t="s">
        <v>3</v>
      </c>
      <c r="C6" s="5" t="s">
        <v>121</v>
      </c>
      <c r="D6" s="5" t="s">
        <v>121</v>
      </c>
      <c r="E6" s="5" t="s">
        <v>121</v>
      </c>
      <c r="F6" s="5" t="s">
        <v>121</v>
      </c>
      <c r="G6" s="5" t="s">
        <v>121</v>
      </c>
      <c r="I6" s="5" t="s">
        <v>115</v>
      </c>
      <c r="J6" s="5" t="s">
        <v>115</v>
      </c>
      <c r="K6" s="5" t="s">
        <v>115</v>
      </c>
      <c r="L6" s="5" t="s">
        <v>115</v>
      </c>
      <c r="M6" s="5" t="s">
        <v>115</v>
      </c>
      <c r="O6" s="5" t="s">
        <v>116</v>
      </c>
      <c r="P6" s="5" t="s">
        <v>116</v>
      </c>
      <c r="Q6" s="5" t="s">
        <v>116</v>
      </c>
      <c r="R6" s="5" t="s">
        <v>116</v>
      </c>
      <c r="S6" s="5" t="s">
        <v>116</v>
      </c>
    </row>
    <row r="7" spans="1:19" ht="26.25" x14ac:dyDescent="0.25">
      <c r="A7" s="5" t="s">
        <v>3</v>
      </c>
      <c r="C7" s="5" t="s">
        <v>122</v>
      </c>
      <c r="E7" s="5" t="s">
        <v>123</v>
      </c>
      <c r="G7" s="5" t="s">
        <v>124</v>
      </c>
      <c r="I7" s="5" t="s">
        <v>125</v>
      </c>
      <c r="K7" s="5" t="s">
        <v>119</v>
      </c>
      <c r="M7" s="5" t="s">
        <v>126</v>
      </c>
      <c r="O7" s="5" t="s">
        <v>125</v>
      </c>
      <c r="Q7" s="5" t="s">
        <v>119</v>
      </c>
      <c r="S7" s="5" t="s">
        <v>126</v>
      </c>
    </row>
    <row r="8" spans="1:19" ht="21" x14ac:dyDescent="0.25">
      <c r="A8" s="7" t="s">
        <v>78</v>
      </c>
      <c r="C8" s="10" t="s">
        <v>127</v>
      </c>
      <c r="E8" s="9">
        <v>3225092</v>
      </c>
      <c r="G8" s="9">
        <v>1700</v>
      </c>
      <c r="I8" s="9">
        <v>0</v>
      </c>
      <c r="K8" s="9">
        <v>0</v>
      </c>
      <c r="M8" s="9">
        <v>0</v>
      </c>
      <c r="O8" s="9">
        <v>5482656400</v>
      </c>
      <c r="Q8" s="9">
        <v>0</v>
      </c>
      <c r="S8" s="9">
        <v>5482656400</v>
      </c>
    </row>
    <row r="9" spans="1:19" ht="21" x14ac:dyDescent="0.25">
      <c r="A9" s="7" t="s">
        <v>73</v>
      </c>
      <c r="C9" s="10" t="s">
        <v>128</v>
      </c>
      <c r="E9" s="9">
        <v>5666483</v>
      </c>
      <c r="G9" s="9">
        <v>354</v>
      </c>
      <c r="I9" s="9">
        <v>0</v>
      </c>
      <c r="K9" s="9">
        <v>0</v>
      </c>
      <c r="M9" s="9">
        <v>0</v>
      </c>
      <c r="O9" s="9">
        <v>2005934982</v>
      </c>
      <c r="Q9" s="9">
        <v>0</v>
      </c>
      <c r="S9" s="9">
        <v>2005934982</v>
      </c>
    </row>
    <row r="10" spans="1:19" ht="21" x14ac:dyDescent="0.25">
      <c r="A10" s="7" t="s">
        <v>69</v>
      </c>
      <c r="C10" s="10" t="s">
        <v>129</v>
      </c>
      <c r="E10" s="9">
        <v>6650176</v>
      </c>
      <c r="G10" s="9">
        <v>500</v>
      </c>
      <c r="I10" s="9">
        <v>0</v>
      </c>
      <c r="K10" s="9">
        <v>0</v>
      </c>
      <c r="M10" s="9">
        <v>0</v>
      </c>
      <c r="O10" s="9">
        <v>3325088000</v>
      </c>
      <c r="Q10" s="9">
        <v>33814454</v>
      </c>
      <c r="S10" s="9">
        <v>3291273546</v>
      </c>
    </row>
    <row r="11" spans="1:19" ht="21" x14ac:dyDescent="0.25">
      <c r="A11" s="7" t="s">
        <v>53</v>
      </c>
      <c r="C11" s="10" t="s">
        <v>128</v>
      </c>
      <c r="E11" s="9">
        <v>5936383</v>
      </c>
      <c r="G11" s="9">
        <v>2920</v>
      </c>
      <c r="I11" s="9">
        <v>0</v>
      </c>
      <c r="K11" s="9">
        <v>0</v>
      </c>
      <c r="M11" s="9">
        <v>0</v>
      </c>
      <c r="O11" s="9">
        <v>17334238360</v>
      </c>
      <c r="Q11" s="9">
        <v>0</v>
      </c>
      <c r="S11" s="9">
        <v>17334238360</v>
      </c>
    </row>
    <row r="12" spans="1:19" ht="21" x14ac:dyDescent="0.25">
      <c r="A12" s="7" t="s">
        <v>52</v>
      </c>
      <c r="C12" s="10" t="s">
        <v>130</v>
      </c>
      <c r="E12" s="9">
        <v>6140874</v>
      </c>
      <c r="G12" s="9">
        <v>55</v>
      </c>
      <c r="I12" s="9">
        <v>337748070</v>
      </c>
      <c r="K12" s="9">
        <v>21244744</v>
      </c>
      <c r="M12" s="9">
        <v>316503326</v>
      </c>
      <c r="O12" s="9">
        <v>337748070</v>
      </c>
      <c r="Q12" s="9">
        <v>21244744</v>
      </c>
      <c r="S12" s="9">
        <v>316503326</v>
      </c>
    </row>
    <row r="13" spans="1:19" ht="21" x14ac:dyDescent="0.25">
      <c r="A13" s="7" t="s">
        <v>54</v>
      </c>
      <c r="C13" s="10" t="s">
        <v>131</v>
      </c>
      <c r="E13" s="9">
        <v>7944430</v>
      </c>
      <c r="G13" s="9">
        <v>3000</v>
      </c>
      <c r="I13" s="9">
        <v>0</v>
      </c>
      <c r="K13" s="9">
        <v>0</v>
      </c>
      <c r="M13" s="9">
        <v>0</v>
      </c>
      <c r="O13" s="9">
        <v>23833290000</v>
      </c>
      <c r="Q13" s="9">
        <v>0</v>
      </c>
      <c r="S13" s="9">
        <v>23833290000</v>
      </c>
    </row>
    <row r="14" spans="1:19" ht="21" x14ac:dyDescent="0.25">
      <c r="A14" s="7" t="s">
        <v>77</v>
      </c>
      <c r="C14" s="10" t="s">
        <v>132</v>
      </c>
      <c r="E14" s="9">
        <v>78052897</v>
      </c>
      <c r="G14" s="9">
        <v>370</v>
      </c>
      <c r="I14" s="9">
        <v>0</v>
      </c>
      <c r="K14" s="9">
        <v>0</v>
      </c>
      <c r="M14" s="9">
        <v>0</v>
      </c>
      <c r="O14" s="9">
        <v>28879571890</v>
      </c>
      <c r="Q14" s="9">
        <v>0</v>
      </c>
      <c r="S14" s="9">
        <v>28879571890</v>
      </c>
    </row>
    <row r="15" spans="1:19" ht="21" x14ac:dyDescent="0.25">
      <c r="A15" s="7" t="s">
        <v>38</v>
      </c>
      <c r="C15" s="10" t="s">
        <v>133</v>
      </c>
      <c r="E15" s="9">
        <v>12196383</v>
      </c>
      <c r="G15" s="9">
        <v>500</v>
      </c>
      <c r="I15" s="9">
        <v>0</v>
      </c>
      <c r="K15" s="9">
        <v>0</v>
      </c>
      <c r="M15" s="9">
        <v>0</v>
      </c>
      <c r="O15" s="9">
        <v>6098191500</v>
      </c>
      <c r="Q15" s="9">
        <v>0</v>
      </c>
      <c r="S15" s="9">
        <v>6098191500</v>
      </c>
    </row>
    <row r="16" spans="1:19" ht="21" x14ac:dyDescent="0.25">
      <c r="A16" s="7" t="s">
        <v>70</v>
      </c>
      <c r="C16" s="10" t="s">
        <v>134</v>
      </c>
      <c r="E16" s="9">
        <v>8344874</v>
      </c>
      <c r="G16" s="9">
        <v>2130</v>
      </c>
      <c r="I16" s="9">
        <v>0</v>
      </c>
      <c r="K16" s="9">
        <v>0</v>
      </c>
      <c r="M16" s="9">
        <v>0</v>
      </c>
      <c r="O16" s="9">
        <v>17774581620</v>
      </c>
      <c r="Q16" s="9">
        <v>0</v>
      </c>
      <c r="S16" s="9">
        <v>17774581620</v>
      </c>
    </row>
    <row r="17" spans="1:19" ht="21" x14ac:dyDescent="0.25">
      <c r="A17" s="7" t="s">
        <v>82</v>
      </c>
      <c r="C17" s="10" t="s">
        <v>135</v>
      </c>
      <c r="E17" s="9">
        <v>7114124</v>
      </c>
      <c r="G17" s="9">
        <v>1100</v>
      </c>
      <c r="I17" s="9">
        <v>0</v>
      </c>
      <c r="K17" s="9">
        <v>0</v>
      </c>
      <c r="M17" s="9">
        <v>0</v>
      </c>
      <c r="O17" s="9">
        <v>7825536400</v>
      </c>
      <c r="Q17" s="9">
        <v>0</v>
      </c>
      <c r="S17" s="9">
        <v>7825536400</v>
      </c>
    </row>
    <row r="18" spans="1:19" ht="21" x14ac:dyDescent="0.25">
      <c r="A18" s="7" t="s">
        <v>40</v>
      </c>
      <c r="C18" s="10" t="s">
        <v>136</v>
      </c>
      <c r="E18" s="9">
        <v>46263949</v>
      </c>
      <c r="G18" s="9">
        <v>360</v>
      </c>
      <c r="I18" s="9">
        <v>0</v>
      </c>
      <c r="K18" s="9">
        <v>0</v>
      </c>
      <c r="M18" s="9">
        <v>0</v>
      </c>
      <c r="O18" s="9">
        <v>16655021640</v>
      </c>
      <c r="Q18" s="9">
        <v>0</v>
      </c>
      <c r="S18" s="9">
        <v>16655021640</v>
      </c>
    </row>
    <row r="19" spans="1:19" ht="21" x14ac:dyDescent="0.25">
      <c r="A19" s="7" t="s">
        <v>36</v>
      </c>
      <c r="C19" s="10" t="s">
        <v>137</v>
      </c>
      <c r="E19" s="9">
        <v>3575371</v>
      </c>
      <c r="G19" s="9">
        <v>3286</v>
      </c>
      <c r="I19" s="9">
        <v>0</v>
      </c>
      <c r="K19" s="9">
        <v>0</v>
      </c>
      <c r="M19" s="9">
        <v>0</v>
      </c>
      <c r="O19" s="9">
        <v>11748669106</v>
      </c>
      <c r="Q19" s="9">
        <v>0</v>
      </c>
      <c r="S19" s="9">
        <v>11748669106</v>
      </c>
    </row>
    <row r="20" spans="1:19" ht="21" x14ac:dyDescent="0.25">
      <c r="A20" s="7" t="s">
        <v>42</v>
      </c>
      <c r="C20" s="10" t="s">
        <v>138</v>
      </c>
      <c r="E20" s="9">
        <v>2642043</v>
      </c>
      <c r="G20" s="9">
        <v>1650</v>
      </c>
      <c r="I20" s="9">
        <v>0</v>
      </c>
      <c r="K20" s="9">
        <v>0</v>
      </c>
      <c r="M20" s="9">
        <v>0</v>
      </c>
      <c r="O20" s="9">
        <v>4359370950</v>
      </c>
      <c r="Q20" s="9">
        <v>0</v>
      </c>
      <c r="S20" s="9">
        <v>4359370950</v>
      </c>
    </row>
    <row r="21" spans="1:19" ht="21" x14ac:dyDescent="0.25">
      <c r="A21" s="7" t="s">
        <v>79</v>
      </c>
      <c r="C21" s="10" t="s">
        <v>139</v>
      </c>
      <c r="E21" s="9">
        <v>1094061</v>
      </c>
      <c r="G21" s="9">
        <v>1000</v>
      </c>
      <c r="I21" s="9">
        <v>0</v>
      </c>
      <c r="K21" s="9">
        <v>0</v>
      </c>
      <c r="M21" s="9">
        <v>0</v>
      </c>
      <c r="O21" s="9">
        <v>1094061000</v>
      </c>
      <c r="Q21" s="9">
        <v>0</v>
      </c>
      <c r="S21" s="9">
        <v>1094061000</v>
      </c>
    </row>
    <row r="22" spans="1:19" ht="21" x14ac:dyDescent="0.25">
      <c r="A22" s="7" t="s">
        <v>80</v>
      </c>
      <c r="C22" s="10" t="s">
        <v>140</v>
      </c>
      <c r="E22" s="9">
        <v>6340270</v>
      </c>
      <c r="G22" s="9">
        <v>278</v>
      </c>
      <c r="I22" s="9">
        <v>0</v>
      </c>
      <c r="K22" s="9">
        <v>0</v>
      </c>
      <c r="M22" s="9">
        <v>0</v>
      </c>
      <c r="O22" s="9">
        <v>1762595060</v>
      </c>
      <c r="Q22" s="9">
        <v>51565281</v>
      </c>
      <c r="S22" s="9">
        <v>1711029779</v>
      </c>
    </row>
    <row r="23" spans="1:19" ht="21" x14ac:dyDescent="0.25">
      <c r="A23" s="7" t="s">
        <v>56</v>
      </c>
      <c r="C23" s="10" t="s">
        <v>141</v>
      </c>
      <c r="E23" s="9">
        <v>4173275</v>
      </c>
      <c r="G23" s="9">
        <v>6350</v>
      </c>
      <c r="I23" s="9">
        <v>0</v>
      </c>
      <c r="K23" s="9">
        <v>0</v>
      </c>
      <c r="M23" s="9">
        <v>0</v>
      </c>
      <c r="O23" s="9">
        <v>26500296250</v>
      </c>
      <c r="Q23" s="9">
        <v>0</v>
      </c>
      <c r="S23" s="9">
        <v>26500296250</v>
      </c>
    </row>
    <row r="24" spans="1:19" ht="21" x14ac:dyDescent="0.25">
      <c r="A24" s="7" t="s">
        <v>28</v>
      </c>
      <c r="C24" s="10" t="s">
        <v>142</v>
      </c>
      <c r="E24" s="9">
        <v>2388784</v>
      </c>
      <c r="G24" s="9">
        <v>1680</v>
      </c>
      <c r="I24" s="9">
        <v>0</v>
      </c>
      <c r="K24" s="9">
        <v>0</v>
      </c>
      <c r="M24" s="9">
        <v>0</v>
      </c>
      <c r="O24" s="9">
        <v>4013157120</v>
      </c>
      <c r="Q24" s="9">
        <v>0</v>
      </c>
      <c r="S24" s="9">
        <v>4013157120</v>
      </c>
    </row>
    <row r="25" spans="1:19" ht="21" x14ac:dyDescent="0.25">
      <c r="A25" s="7" t="s">
        <v>26</v>
      </c>
      <c r="C25" s="10" t="s">
        <v>140</v>
      </c>
      <c r="E25" s="9">
        <v>45020156</v>
      </c>
      <c r="G25" s="9">
        <v>610</v>
      </c>
      <c r="I25" s="9">
        <v>0</v>
      </c>
      <c r="K25" s="9">
        <v>0</v>
      </c>
      <c r="M25" s="9">
        <v>0</v>
      </c>
      <c r="O25" s="9">
        <v>27462295160</v>
      </c>
      <c r="Q25" s="9">
        <v>0</v>
      </c>
      <c r="S25" s="9">
        <v>27462295160</v>
      </c>
    </row>
    <row r="26" spans="1:19" ht="21" x14ac:dyDescent="0.25">
      <c r="A26" s="7" t="s">
        <v>76</v>
      </c>
      <c r="C26" s="10" t="s">
        <v>143</v>
      </c>
      <c r="E26" s="9">
        <v>22232279</v>
      </c>
      <c r="G26" s="9">
        <v>620</v>
      </c>
      <c r="I26" s="9">
        <v>0</v>
      </c>
      <c r="K26" s="9">
        <v>0</v>
      </c>
      <c r="M26" s="9">
        <v>0</v>
      </c>
      <c r="O26" s="9">
        <v>13784012980</v>
      </c>
      <c r="Q26" s="9">
        <v>0</v>
      </c>
      <c r="S26" s="9">
        <v>13784012980</v>
      </c>
    </row>
    <row r="27" spans="1:19" ht="21" x14ac:dyDescent="0.25">
      <c r="A27" s="7" t="s">
        <v>75</v>
      </c>
      <c r="C27" s="10" t="s">
        <v>143</v>
      </c>
      <c r="E27" s="9">
        <v>32437629</v>
      </c>
      <c r="G27" s="9">
        <v>380</v>
      </c>
      <c r="I27" s="9">
        <v>0</v>
      </c>
      <c r="K27" s="9">
        <v>0</v>
      </c>
      <c r="M27" s="9">
        <v>0</v>
      </c>
      <c r="O27" s="9">
        <v>12326299020</v>
      </c>
      <c r="Q27" s="9">
        <v>0</v>
      </c>
      <c r="S27" s="9">
        <v>12326299020</v>
      </c>
    </row>
    <row r="28" spans="1:19" ht="21" x14ac:dyDescent="0.25">
      <c r="A28" s="7" t="s">
        <v>67</v>
      </c>
      <c r="C28" s="10" t="s">
        <v>140</v>
      </c>
      <c r="E28" s="9">
        <v>136053657</v>
      </c>
      <c r="G28" s="9">
        <v>400</v>
      </c>
      <c r="I28" s="9">
        <v>0</v>
      </c>
      <c r="K28" s="9">
        <v>0</v>
      </c>
      <c r="M28" s="9">
        <v>0</v>
      </c>
      <c r="O28" s="9">
        <v>54421462800</v>
      </c>
      <c r="Q28" s="9">
        <v>0</v>
      </c>
      <c r="S28" s="9">
        <v>54421462800</v>
      </c>
    </row>
    <row r="29" spans="1:19" ht="21" x14ac:dyDescent="0.25">
      <c r="A29" s="7" t="s">
        <v>64</v>
      </c>
      <c r="C29" s="10" t="s">
        <v>140</v>
      </c>
      <c r="E29" s="9">
        <v>33004442</v>
      </c>
      <c r="G29" s="9">
        <v>255</v>
      </c>
      <c r="I29" s="9">
        <v>0</v>
      </c>
      <c r="K29" s="9">
        <v>0</v>
      </c>
      <c r="M29" s="9">
        <v>0</v>
      </c>
      <c r="O29" s="9">
        <v>8416132710</v>
      </c>
      <c r="Q29" s="9">
        <v>0</v>
      </c>
      <c r="S29" s="9">
        <v>8416132710</v>
      </c>
    </row>
    <row r="30" spans="1:19" ht="21" x14ac:dyDescent="0.25">
      <c r="A30" s="7" t="s">
        <v>66</v>
      </c>
      <c r="C30" s="10" t="s">
        <v>144</v>
      </c>
      <c r="E30" s="9">
        <v>16784615</v>
      </c>
      <c r="G30" s="9">
        <v>270</v>
      </c>
      <c r="I30" s="9">
        <v>0</v>
      </c>
      <c r="K30" s="9">
        <v>0</v>
      </c>
      <c r="M30" s="9">
        <v>0</v>
      </c>
      <c r="O30" s="9">
        <v>4531846050</v>
      </c>
      <c r="Q30" s="9">
        <v>0</v>
      </c>
      <c r="S30" s="9">
        <v>4531846050</v>
      </c>
    </row>
    <row r="31" spans="1:19" ht="21" x14ac:dyDescent="0.25">
      <c r="A31" s="7" t="s">
        <v>55</v>
      </c>
      <c r="C31" s="10" t="s">
        <v>139</v>
      </c>
      <c r="E31" s="9">
        <v>1262422</v>
      </c>
      <c r="G31" s="9">
        <v>4070</v>
      </c>
      <c r="I31" s="9">
        <v>0</v>
      </c>
      <c r="K31" s="9">
        <v>0</v>
      </c>
      <c r="M31" s="9">
        <v>0</v>
      </c>
      <c r="O31" s="9">
        <v>5138057540</v>
      </c>
      <c r="Q31" s="9">
        <v>0</v>
      </c>
      <c r="S31" s="9">
        <v>5138057540</v>
      </c>
    </row>
    <row r="32" spans="1:19" ht="21" x14ac:dyDescent="0.25">
      <c r="A32" s="7" t="s">
        <v>22</v>
      </c>
      <c r="C32" s="10" t="s">
        <v>145</v>
      </c>
      <c r="E32" s="9">
        <v>119362497</v>
      </c>
      <c r="G32" s="9">
        <v>82</v>
      </c>
      <c r="I32" s="9">
        <v>0</v>
      </c>
      <c r="K32" s="9">
        <v>0</v>
      </c>
      <c r="M32" s="9">
        <v>0</v>
      </c>
      <c r="O32" s="9">
        <v>9787724754</v>
      </c>
      <c r="Q32" s="9">
        <v>0</v>
      </c>
      <c r="S32" s="9">
        <v>9787724754</v>
      </c>
    </row>
    <row r="33" spans="1:19" ht="21" x14ac:dyDescent="0.25">
      <c r="A33" s="7" t="s">
        <v>19</v>
      </c>
      <c r="C33" s="10" t="s">
        <v>146</v>
      </c>
      <c r="E33" s="9">
        <v>19595052</v>
      </c>
      <c r="G33" s="9">
        <v>66</v>
      </c>
      <c r="I33" s="9">
        <v>0</v>
      </c>
      <c r="K33" s="9">
        <v>0</v>
      </c>
      <c r="M33" s="9">
        <v>0</v>
      </c>
      <c r="O33" s="9">
        <v>1293273432</v>
      </c>
      <c r="Q33" s="9">
        <v>0</v>
      </c>
      <c r="S33" s="9">
        <v>1293273432</v>
      </c>
    </row>
    <row r="34" spans="1:19" ht="21" x14ac:dyDescent="0.25">
      <c r="A34" s="7" t="s">
        <v>21</v>
      </c>
      <c r="C34" s="10" t="s">
        <v>145</v>
      </c>
      <c r="E34" s="9">
        <v>33160069</v>
      </c>
      <c r="G34" s="9">
        <v>17</v>
      </c>
      <c r="I34" s="9">
        <v>0</v>
      </c>
      <c r="K34" s="9">
        <v>0</v>
      </c>
      <c r="M34" s="9">
        <v>0</v>
      </c>
      <c r="O34" s="9">
        <v>563721173</v>
      </c>
      <c r="Q34" s="9">
        <v>0</v>
      </c>
      <c r="S34" s="9">
        <v>563721173</v>
      </c>
    </row>
    <row r="35" spans="1:19" ht="21" x14ac:dyDescent="0.25">
      <c r="A35" s="7" t="s">
        <v>37</v>
      </c>
      <c r="C35" s="10" t="s">
        <v>144</v>
      </c>
      <c r="E35" s="9">
        <v>11800611</v>
      </c>
      <c r="G35" s="9">
        <v>1420</v>
      </c>
      <c r="I35" s="9">
        <v>0</v>
      </c>
      <c r="K35" s="9">
        <v>0</v>
      </c>
      <c r="M35" s="9">
        <v>0</v>
      </c>
      <c r="O35" s="9">
        <v>16756867620</v>
      </c>
      <c r="Q35" s="9">
        <v>0</v>
      </c>
      <c r="S35" s="9">
        <v>16756867620</v>
      </c>
    </row>
    <row r="36" spans="1:19" ht="21" x14ac:dyDescent="0.25">
      <c r="A36" s="7" t="s">
        <v>65</v>
      </c>
      <c r="C36" s="10" t="s">
        <v>128</v>
      </c>
      <c r="E36" s="9">
        <v>1643791</v>
      </c>
      <c r="G36" s="9">
        <v>1780</v>
      </c>
      <c r="I36" s="9">
        <v>0</v>
      </c>
      <c r="K36" s="9">
        <v>0</v>
      </c>
      <c r="M36" s="9">
        <v>0</v>
      </c>
      <c r="O36" s="9">
        <v>2925947980</v>
      </c>
      <c r="Q36" s="9">
        <v>0</v>
      </c>
      <c r="S36" s="9">
        <v>2925947980</v>
      </c>
    </row>
    <row r="37" spans="1:19" ht="21" x14ac:dyDescent="0.25">
      <c r="A37" s="7" t="s">
        <v>27</v>
      </c>
      <c r="C37" s="10" t="s">
        <v>147</v>
      </c>
      <c r="E37" s="9">
        <v>14720989</v>
      </c>
      <c r="G37" s="9">
        <v>1500</v>
      </c>
      <c r="I37" s="9">
        <v>0</v>
      </c>
      <c r="K37" s="9">
        <v>0</v>
      </c>
      <c r="M37" s="9">
        <v>0</v>
      </c>
      <c r="O37" s="9">
        <v>22081483500</v>
      </c>
      <c r="Q37" s="9">
        <v>0</v>
      </c>
      <c r="S37" s="9">
        <v>22081483500</v>
      </c>
    </row>
    <row r="38" spans="1:19" ht="21" x14ac:dyDescent="0.25">
      <c r="A38" s="7" t="s">
        <v>71</v>
      </c>
      <c r="C38" s="10" t="s">
        <v>148</v>
      </c>
      <c r="E38" s="9">
        <v>4838122</v>
      </c>
      <c r="G38" s="9">
        <v>7240</v>
      </c>
      <c r="I38" s="9">
        <v>35028003280</v>
      </c>
      <c r="K38" s="9">
        <v>4838578965</v>
      </c>
      <c r="M38" s="9">
        <v>30189424315</v>
      </c>
      <c r="O38" s="9">
        <v>35028003280</v>
      </c>
      <c r="Q38" s="9">
        <v>4838578965</v>
      </c>
      <c r="S38" s="9">
        <v>30189424315</v>
      </c>
    </row>
    <row r="39" spans="1:19" ht="21" x14ac:dyDescent="0.25">
      <c r="A39" s="7" t="s">
        <v>31</v>
      </c>
      <c r="C39" s="10" t="s">
        <v>149</v>
      </c>
      <c r="E39" s="9">
        <v>884568</v>
      </c>
      <c r="G39" s="9">
        <v>37000</v>
      </c>
      <c r="I39" s="9">
        <v>0</v>
      </c>
      <c r="K39" s="9">
        <v>0</v>
      </c>
      <c r="M39" s="9">
        <v>0</v>
      </c>
      <c r="O39" s="9">
        <v>32729016000</v>
      </c>
      <c r="Q39" s="9">
        <v>0</v>
      </c>
      <c r="S39" s="9">
        <v>32729016000</v>
      </c>
    </row>
    <row r="40" spans="1:19" ht="21" x14ac:dyDescent="0.25">
      <c r="A40" s="7" t="s">
        <v>59</v>
      </c>
      <c r="C40" s="10" t="s">
        <v>150</v>
      </c>
      <c r="E40" s="9">
        <v>35723314</v>
      </c>
      <c r="G40" s="9">
        <v>540</v>
      </c>
      <c r="I40" s="9">
        <v>0</v>
      </c>
      <c r="K40" s="9">
        <v>0</v>
      </c>
      <c r="M40" s="9">
        <v>0</v>
      </c>
      <c r="O40" s="9">
        <v>19290589560</v>
      </c>
      <c r="Q40" s="9">
        <v>170249602</v>
      </c>
      <c r="S40" s="9">
        <v>19120339958</v>
      </c>
    </row>
    <row r="41" spans="1:19" ht="21" x14ac:dyDescent="0.25">
      <c r="A41" s="7" t="s">
        <v>46</v>
      </c>
      <c r="C41" s="10" t="s">
        <v>151</v>
      </c>
      <c r="E41" s="9">
        <v>8768013</v>
      </c>
      <c r="G41" s="9">
        <v>2000</v>
      </c>
      <c r="I41" s="9">
        <v>0</v>
      </c>
      <c r="K41" s="9">
        <v>0</v>
      </c>
      <c r="M41" s="9">
        <v>0</v>
      </c>
      <c r="O41" s="9">
        <v>17536026000</v>
      </c>
      <c r="Q41" s="9">
        <v>0</v>
      </c>
      <c r="S41" s="9">
        <v>17536026000</v>
      </c>
    </row>
    <row r="42" spans="1:19" ht="21" x14ac:dyDescent="0.25">
      <c r="A42" s="7" t="s">
        <v>58</v>
      </c>
      <c r="C42" s="10" t="s">
        <v>140</v>
      </c>
      <c r="E42" s="9">
        <v>20506179</v>
      </c>
      <c r="G42" s="9">
        <v>537</v>
      </c>
      <c r="I42" s="9">
        <v>0</v>
      </c>
      <c r="K42" s="9">
        <v>0</v>
      </c>
      <c r="M42" s="9">
        <v>0</v>
      </c>
      <c r="O42" s="9">
        <v>11011818123</v>
      </c>
      <c r="Q42" s="9">
        <v>0</v>
      </c>
      <c r="S42" s="9">
        <v>11011818123</v>
      </c>
    </row>
    <row r="43" spans="1:19" ht="21" x14ac:dyDescent="0.25">
      <c r="A43" s="7" t="s">
        <v>50</v>
      </c>
      <c r="C43" s="10" t="s">
        <v>151</v>
      </c>
      <c r="E43" s="9">
        <v>3400000</v>
      </c>
      <c r="G43" s="9">
        <v>3000</v>
      </c>
      <c r="I43" s="9">
        <v>0</v>
      </c>
      <c r="K43" s="9">
        <v>0</v>
      </c>
      <c r="M43" s="9">
        <v>0</v>
      </c>
      <c r="O43" s="9">
        <v>10200000000</v>
      </c>
      <c r="Q43" s="9">
        <v>708604207</v>
      </c>
      <c r="S43" s="9">
        <v>9491395793</v>
      </c>
    </row>
    <row r="44" spans="1:19" ht="21" x14ac:dyDescent="0.25">
      <c r="A44" s="7" t="s">
        <v>83</v>
      </c>
      <c r="C44" s="10" t="s">
        <v>128</v>
      </c>
      <c r="E44" s="9">
        <v>2631135</v>
      </c>
      <c r="G44" s="9">
        <v>2170</v>
      </c>
      <c r="I44" s="9">
        <v>0</v>
      </c>
      <c r="K44" s="9">
        <v>0</v>
      </c>
      <c r="M44" s="9">
        <v>0</v>
      </c>
      <c r="O44" s="9">
        <v>5709562950</v>
      </c>
      <c r="Q44" s="9">
        <v>0</v>
      </c>
      <c r="S44" s="9">
        <v>5709562950</v>
      </c>
    </row>
    <row r="45" spans="1:19" ht="21" x14ac:dyDescent="0.25">
      <c r="A45" s="7" t="s">
        <v>39</v>
      </c>
      <c r="C45" s="10" t="s">
        <v>152</v>
      </c>
      <c r="E45" s="9">
        <v>12890209</v>
      </c>
      <c r="G45" s="9">
        <v>2160</v>
      </c>
      <c r="I45" s="9">
        <v>0</v>
      </c>
      <c r="K45" s="9">
        <v>0</v>
      </c>
      <c r="M45" s="9">
        <v>0</v>
      </c>
      <c r="O45" s="9">
        <v>27842851440</v>
      </c>
      <c r="Q45" s="9">
        <v>0</v>
      </c>
      <c r="S45" s="9">
        <v>27842851440</v>
      </c>
    </row>
    <row r="46" spans="1:19" ht="21" x14ac:dyDescent="0.25">
      <c r="A46" s="7" t="s">
        <v>68</v>
      </c>
      <c r="C46" s="10" t="s">
        <v>146</v>
      </c>
      <c r="E46" s="9">
        <v>4590137</v>
      </c>
      <c r="G46" s="9">
        <v>1630</v>
      </c>
      <c r="I46" s="9">
        <v>0</v>
      </c>
      <c r="K46" s="9">
        <v>0</v>
      </c>
      <c r="M46" s="9">
        <v>0</v>
      </c>
      <c r="O46" s="9">
        <v>7481923310</v>
      </c>
      <c r="Q46" s="9">
        <v>0</v>
      </c>
      <c r="S46" s="9">
        <v>7481923310</v>
      </c>
    </row>
    <row r="47" spans="1:19" ht="21" x14ac:dyDescent="0.25">
      <c r="A47" s="7" t="s">
        <v>72</v>
      </c>
      <c r="C47" s="10" t="s">
        <v>153</v>
      </c>
      <c r="E47" s="9">
        <v>5595812</v>
      </c>
      <c r="G47" s="9">
        <v>1800</v>
      </c>
      <c r="I47" s="9">
        <v>0</v>
      </c>
      <c r="K47" s="9">
        <v>0</v>
      </c>
      <c r="M47" s="9">
        <v>0</v>
      </c>
      <c r="O47" s="9">
        <v>10072461600</v>
      </c>
      <c r="Q47" s="9">
        <v>0</v>
      </c>
      <c r="S47" s="9">
        <v>10072461600</v>
      </c>
    </row>
    <row r="48" spans="1:19" ht="21" x14ac:dyDescent="0.25">
      <c r="A48" s="7" t="s">
        <v>84</v>
      </c>
      <c r="C48" s="10" t="s">
        <v>154</v>
      </c>
      <c r="E48" s="9">
        <v>9599505</v>
      </c>
      <c r="G48" s="9">
        <v>800</v>
      </c>
      <c r="I48" s="9">
        <v>0</v>
      </c>
      <c r="K48" s="9">
        <v>0</v>
      </c>
      <c r="M48" s="9">
        <v>0</v>
      </c>
      <c r="O48" s="9">
        <v>7679604000</v>
      </c>
      <c r="Q48" s="9">
        <v>0</v>
      </c>
      <c r="S48" s="9">
        <v>7679604000</v>
      </c>
    </row>
    <row r="49" spans="1:19" ht="21" x14ac:dyDescent="0.25">
      <c r="A49" s="7" t="s">
        <v>33</v>
      </c>
      <c r="C49" s="10" t="s">
        <v>155</v>
      </c>
      <c r="E49" s="9">
        <v>4202398</v>
      </c>
      <c r="G49" s="9">
        <v>4660</v>
      </c>
      <c r="I49" s="9">
        <v>0</v>
      </c>
      <c r="K49" s="9">
        <v>0</v>
      </c>
      <c r="M49" s="9">
        <v>0</v>
      </c>
      <c r="O49" s="9">
        <v>19583174680</v>
      </c>
      <c r="Q49" s="9">
        <v>0</v>
      </c>
      <c r="S49" s="9">
        <v>19583174680</v>
      </c>
    </row>
    <row r="50" spans="1:19" ht="21" x14ac:dyDescent="0.25">
      <c r="A50" s="7" t="s">
        <v>24</v>
      </c>
      <c r="C50" s="10" t="s">
        <v>128</v>
      </c>
      <c r="E50" s="9">
        <v>23536501</v>
      </c>
      <c r="G50" s="9">
        <v>388</v>
      </c>
      <c r="I50" s="9">
        <v>0</v>
      </c>
      <c r="K50" s="9">
        <v>0</v>
      </c>
      <c r="M50" s="9">
        <v>0</v>
      </c>
      <c r="O50" s="9">
        <v>9132162388</v>
      </c>
      <c r="Q50" s="9">
        <v>0</v>
      </c>
      <c r="S50" s="9">
        <v>9132162388</v>
      </c>
    </row>
    <row r="51" spans="1:19" ht="21" x14ac:dyDescent="0.25">
      <c r="A51" s="7" t="s">
        <v>61</v>
      </c>
      <c r="C51" s="10" t="s">
        <v>135</v>
      </c>
      <c r="E51" s="9">
        <v>2685534</v>
      </c>
      <c r="G51" s="9">
        <v>4500</v>
      </c>
      <c r="I51" s="9">
        <v>0</v>
      </c>
      <c r="K51" s="9">
        <v>0</v>
      </c>
      <c r="M51" s="9">
        <v>0</v>
      </c>
      <c r="O51" s="9">
        <v>12084903000</v>
      </c>
      <c r="Q51" s="9">
        <v>0</v>
      </c>
      <c r="S51" s="9">
        <v>12084903000</v>
      </c>
    </row>
    <row r="52" spans="1:19" ht="21" x14ac:dyDescent="0.25">
      <c r="A52" s="7" t="s">
        <v>156</v>
      </c>
      <c r="C52" s="10" t="s">
        <v>157</v>
      </c>
      <c r="E52" s="9">
        <v>45977583</v>
      </c>
      <c r="G52" s="9">
        <v>260</v>
      </c>
      <c r="I52" s="9">
        <v>0</v>
      </c>
      <c r="K52" s="9">
        <v>0</v>
      </c>
      <c r="M52" s="9">
        <v>0</v>
      </c>
      <c r="O52" s="9">
        <v>11954171580</v>
      </c>
      <c r="Q52" s="9">
        <v>0</v>
      </c>
      <c r="S52" s="9">
        <v>11954171580</v>
      </c>
    </row>
    <row r="53" spans="1:19" ht="21" x14ac:dyDescent="0.25">
      <c r="A53" s="7" t="s">
        <v>41</v>
      </c>
      <c r="C53" s="10" t="s">
        <v>142</v>
      </c>
      <c r="E53" s="9">
        <v>51335223</v>
      </c>
      <c r="G53" s="9">
        <v>120</v>
      </c>
      <c r="I53" s="9">
        <v>0</v>
      </c>
      <c r="K53" s="9">
        <v>0</v>
      </c>
      <c r="M53" s="9">
        <v>0</v>
      </c>
      <c r="O53" s="9">
        <v>6160226760</v>
      </c>
      <c r="Q53" s="9">
        <v>9643741</v>
      </c>
      <c r="S53" s="9">
        <v>6150583019</v>
      </c>
    </row>
    <row r="54" spans="1:19" ht="21" x14ac:dyDescent="0.25">
      <c r="A54" s="7" t="s">
        <v>74</v>
      </c>
      <c r="C54" s="10" t="s">
        <v>158</v>
      </c>
      <c r="E54" s="9">
        <v>6762462</v>
      </c>
      <c r="G54" s="9">
        <v>1000</v>
      </c>
      <c r="I54" s="9">
        <v>0</v>
      </c>
      <c r="K54" s="9">
        <v>0</v>
      </c>
      <c r="M54" s="9">
        <v>0</v>
      </c>
      <c r="O54" s="9">
        <v>6762462000</v>
      </c>
      <c r="Q54" s="9">
        <v>0</v>
      </c>
      <c r="S54" s="9">
        <v>6762462000</v>
      </c>
    </row>
    <row r="55" spans="1:19" ht="21" x14ac:dyDescent="0.25">
      <c r="A55" s="7" t="s">
        <v>30</v>
      </c>
      <c r="C55" s="10" t="s">
        <v>159</v>
      </c>
      <c r="E55" s="9">
        <v>31170566</v>
      </c>
      <c r="G55" s="9">
        <v>265</v>
      </c>
      <c r="I55" s="9">
        <v>0</v>
      </c>
      <c r="K55" s="9">
        <v>0</v>
      </c>
      <c r="M55" s="9">
        <v>0</v>
      </c>
      <c r="O55" s="9">
        <v>8260199990</v>
      </c>
      <c r="Q55" s="9">
        <v>0</v>
      </c>
      <c r="S55" s="9">
        <v>8260199990</v>
      </c>
    </row>
    <row r="56" spans="1:19" ht="21" x14ac:dyDescent="0.25">
      <c r="A56" s="7" t="s">
        <v>35</v>
      </c>
      <c r="C56" s="10" t="s">
        <v>141</v>
      </c>
      <c r="E56" s="9">
        <v>1148250</v>
      </c>
      <c r="G56" s="9">
        <v>20000</v>
      </c>
      <c r="I56" s="9">
        <v>0</v>
      </c>
      <c r="K56" s="9">
        <v>0</v>
      </c>
      <c r="M56" s="9">
        <v>0</v>
      </c>
      <c r="O56" s="9">
        <v>22965000000</v>
      </c>
      <c r="Q56" s="9">
        <v>0</v>
      </c>
      <c r="S56" s="9">
        <v>22965000000</v>
      </c>
    </row>
    <row r="57" spans="1:19" ht="21" x14ac:dyDescent="0.25">
      <c r="A57" s="7" t="s">
        <v>34</v>
      </c>
      <c r="C57" s="10" t="s">
        <v>160</v>
      </c>
      <c r="E57" s="9">
        <v>121376</v>
      </c>
      <c r="G57" s="9">
        <v>24300</v>
      </c>
      <c r="I57" s="9">
        <v>0</v>
      </c>
      <c r="K57" s="9">
        <v>0</v>
      </c>
      <c r="M57" s="9">
        <v>0</v>
      </c>
      <c r="O57" s="9">
        <v>2949436800</v>
      </c>
      <c r="Q57" s="9">
        <v>0</v>
      </c>
      <c r="S57" s="9">
        <v>2949436800</v>
      </c>
    </row>
    <row r="58" spans="1:19" ht="21" x14ac:dyDescent="0.25">
      <c r="A58" s="7" t="s">
        <v>51</v>
      </c>
      <c r="C58" s="10" t="s">
        <v>161</v>
      </c>
      <c r="E58" s="9">
        <v>11084074</v>
      </c>
      <c r="G58" s="9">
        <v>950</v>
      </c>
      <c r="I58" s="9">
        <v>0</v>
      </c>
      <c r="K58" s="9">
        <v>0</v>
      </c>
      <c r="M58" s="9">
        <v>0</v>
      </c>
      <c r="O58" s="9">
        <v>10529870300</v>
      </c>
      <c r="Q58" s="9">
        <v>0</v>
      </c>
      <c r="S58" s="9">
        <v>10529870300</v>
      </c>
    </row>
    <row r="59" spans="1:19" ht="21" x14ac:dyDescent="0.25">
      <c r="A59" s="7" t="s">
        <v>32</v>
      </c>
      <c r="C59" s="10" t="s">
        <v>162</v>
      </c>
      <c r="E59" s="9">
        <v>6307313</v>
      </c>
      <c r="G59" s="9">
        <v>1900</v>
      </c>
      <c r="I59" s="9">
        <v>0</v>
      </c>
      <c r="K59" s="9">
        <v>0</v>
      </c>
      <c r="M59" s="9">
        <v>0</v>
      </c>
      <c r="O59" s="9">
        <v>11983894700</v>
      </c>
      <c r="Q59" s="9">
        <v>0</v>
      </c>
      <c r="S59" s="9">
        <v>11983894700</v>
      </c>
    </row>
    <row r="60" spans="1:19" ht="21" x14ac:dyDescent="0.25">
      <c r="A60" s="7" t="s">
        <v>49</v>
      </c>
      <c r="C60" s="10" t="s">
        <v>150</v>
      </c>
      <c r="E60" s="9">
        <v>184457216</v>
      </c>
      <c r="G60" s="9">
        <v>150</v>
      </c>
      <c r="I60" s="9">
        <v>0</v>
      </c>
      <c r="K60" s="9">
        <v>0</v>
      </c>
      <c r="M60" s="9">
        <v>0</v>
      </c>
      <c r="O60" s="9">
        <v>27668582400</v>
      </c>
      <c r="Q60" s="9">
        <v>0</v>
      </c>
      <c r="S60" s="9">
        <v>27668582400</v>
      </c>
    </row>
    <row r="61" spans="1:19" ht="21" x14ac:dyDescent="0.25">
      <c r="A61" s="7" t="s">
        <v>48</v>
      </c>
      <c r="C61" s="10" t="s">
        <v>163</v>
      </c>
      <c r="E61" s="9">
        <v>13023815</v>
      </c>
      <c r="G61" s="9">
        <v>550</v>
      </c>
      <c r="I61" s="9">
        <v>0</v>
      </c>
      <c r="K61" s="9">
        <v>0</v>
      </c>
      <c r="M61" s="9">
        <v>0</v>
      </c>
      <c r="O61" s="9">
        <v>7163098250</v>
      </c>
      <c r="Q61" s="9">
        <v>0</v>
      </c>
      <c r="S61" s="9">
        <v>7163098250</v>
      </c>
    </row>
    <row r="62" spans="1:19" ht="21" x14ac:dyDescent="0.25">
      <c r="A62" s="7" t="s">
        <v>29</v>
      </c>
      <c r="C62" s="10" t="s">
        <v>155</v>
      </c>
      <c r="E62" s="9">
        <v>1826855</v>
      </c>
      <c r="G62" s="9">
        <v>7000</v>
      </c>
      <c r="I62" s="9">
        <v>0</v>
      </c>
      <c r="K62" s="9">
        <v>0</v>
      </c>
      <c r="M62" s="9">
        <v>0</v>
      </c>
      <c r="O62" s="9">
        <v>12787985000</v>
      </c>
      <c r="Q62" s="9">
        <v>0</v>
      </c>
      <c r="S62" s="9">
        <v>12787985000</v>
      </c>
    </row>
    <row r="63" spans="1:19" ht="21" x14ac:dyDescent="0.25">
      <c r="A63" s="7" t="s">
        <v>45</v>
      </c>
      <c r="C63" s="10" t="s">
        <v>164</v>
      </c>
      <c r="E63" s="9">
        <v>5716427</v>
      </c>
      <c r="G63" s="9">
        <v>2280</v>
      </c>
      <c r="I63" s="9">
        <v>0</v>
      </c>
      <c r="K63" s="9">
        <v>0</v>
      </c>
      <c r="M63" s="9">
        <v>0</v>
      </c>
      <c r="O63" s="9">
        <v>13033453560</v>
      </c>
      <c r="Q63" s="9">
        <v>184809267</v>
      </c>
      <c r="S63" s="9">
        <v>12848644293</v>
      </c>
    </row>
    <row r="64" spans="1:19" ht="21" x14ac:dyDescent="0.25">
      <c r="A64" s="7" t="s">
        <v>15</v>
      </c>
      <c r="C64" s="10" t="s">
        <v>165</v>
      </c>
      <c r="E64" s="9">
        <v>4927035</v>
      </c>
      <c r="G64" s="9">
        <v>850</v>
      </c>
      <c r="I64" s="9">
        <v>0</v>
      </c>
      <c r="K64" s="9">
        <v>0</v>
      </c>
      <c r="M64" s="9">
        <v>0</v>
      </c>
      <c r="O64" s="9">
        <v>4187979750</v>
      </c>
      <c r="Q64" s="9">
        <v>0</v>
      </c>
      <c r="S64" s="9">
        <v>4187979750</v>
      </c>
    </row>
    <row r="65" spans="1:19" ht="21" x14ac:dyDescent="0.25">
      <c r="A65" s="7" t="s">
        <v>62</v>
      </c>
      <c r="C65" s="10" t="s">
        <v>127</v>
      </c>
      <c r="E65" s="9">
        <v>1027589</v>
      </c>
      <c r="G65" s="9">
        <v>130</v>
      </c>
      <c r="I65" s="9">
        <v>0</v>
      </c>
      <c r="K65" s="9">
        <v>0</v>
      </c>
      <c r="M65" s="9">
        <v>0</v>
      </c>
      <c r="O65" s="9">
        <v>133586570</v>
      </c>
      <c r="Q65" s="9">
        <v>0</v>
      </c>
      <c r="S65" s="9">
        <v>133586570</v>
      </c>
    </row>
    <row r="66" spans="1:19" ht="21" x14ac:dyDescent="0.25">
      <c r="A66" s="7" t="s">
        <v>60</v>
      </c>
      <c r="C66" s="10" t="s">
        <v>136</v>
      </c>
      <c r="E66" s="9">
        <v>42256298</v>
      </c>
      <c r="G66" s="9">
        <v>12</v>
      </c>
      <c r="I66" s="9">
        <v>0</v>
      </c>
      <c r="K66" s="9">
        <v>0</v>
      </c>
      <c r="M66" s="9">
        <v>0</v>
      </c>
      <c r="O66" s="9">
        <v>507075576</v>
      </c>
      <c r="Q66" s="9">
        <v>0</v>
      </c>
      <c r="S66" s="9">
        <v>507075576</v>
      </c>
    </row>
    <row r="67" spans="1:19" ht="21" x14ac:dyDescent="0.25">
      <c r="A67" s="7" t="s">
        <v>25</v>
      </c>
      <c r="C67" s="10" t="s">
        <v>130</v>
      </c>
      <c r="E67" s="9">
        <v>8270990</v>
      </c>
      <c r="G67" s="9">
        <v>560</v>
      </c>
      <c r="I67" s="9">
        <v>4631754400</v>
      </c>
      <c r="K67" s="9">
        <v>299684301</v>
      </c>
      <c r="M67" s="9">
        <v>4332070099</v>
      </c>
      <c r="O67" s="9">
        <v>4631754400</v>
      </c>
      <c r="Q67" s="9">
        <v>299684301</v>
      </c>
      <c r="S67" s="9">
        <v>4332070099</v>
      </c>
    </row>
    <row r="68" spans="1:19" ht="21" x14ac:dyDescent="0.25">
      <c r="A68" s="7" t="s">
        <v>17</v>
      </c>
      <c r="C68" s="10" t="s">
        <v>142</v>
      </c>
      <c r="E68" s="9">
        <v>40446649</v>
      </c>
      <c r="G68" s="9">
        <v>110</v>
      </c>
      <c r="I68" s="9">
        <v>0</v>
      </c>
      <c r="K68" s="9">
        <v>0</v>
      </c>
      <c r="M68" s="9">
        <v>0</v>
      </c>
      <c r="O68" s="9">
        <v>4449131390</v>
      </c>
      <c r="Q68" s="9">
        <v>0</v>
      </c>
      <c r="S68" s="9">
        <v>4449131390</v>
      </c>
    </row>
    <row r="69" spans="1:19" ht="21" x14ac:dyDescent="0.25">
      <c r="A69" s="7" t="s">
        <v>166</v>
      </c>
      <c r="C69" s="10" t="s">
        <v>167</v>
      </c>
      <c r="E69" s="9">
        <v>543537</v>
      </c>
      <c r="G69" s="9">
        <v>1350</v>
      </c>
      <c r="I69" s="9">
        <v>0</v>
      </c>
      <c r="K69" s="9">
        <v>0</v>
      </c>
      <c r="M69" s="9">
        <v>0</v>
      </c>
      <c r="O69" s="9">
        <v>733774950</v>
      </c>
      <c r="Q69" s="9">
        <v>0</v>
      </c>
      <c r="S69" s="9">
        <v>733774950</v>
      </c>
    </row>
    <row r="70" spans="1:19" ht="21" x14ac:dyDescent="0.25">
      <c r="A70" s="7" t="s">
        <v>168</v>
      </c>
      <c r="C70" s="10" t="s">
        <v>136</v>
      </c>
      <c r="E70" s="9">
        <v>49944841</v>
      </c>
      <c r="G70" s="9">
        <v>6</v>
      </c>
      <c r="I70" s="9">
        <v>0</v>
      </c>
      <c r="K70" s="9">
        <v>0</v>
      </c>
      <c r="M70" s="9">
        <v>0</v>
      </c>
      <c r="O70" s="9">
        <v>299669046</v>
      </c>
      <c r="Q70" s="9">
        <v>0</v>
      </c>
      <c r="S70" s="9">
        <v>299669046</v>
      </c>
    </row>
    <row r="71" spans="1:19" ht="21" x14ac:dyDescent="0.25">
      <c r="A71" s="7" t="s">
        <v>169</v>
      </c>
      <c r="C71" s="10" t="s">
        <v>170</v>
      </c>
      <c r="E71" s="9">
        <v>625000</v>
      </c>
      <c r="G71" s="9">
        <v>3000</v>
      </c>
      <c r="I71" s="9">
        <v>0</v>
      </c>
      <c r="K71" s="9">
        <v>0</v>
      </c>
      <c r="M71" s="9">
        <v>0</v>
      </c>
      <c r="O71" s="9">
        <v>1875000000</v>
      </c>
      <c r="Q71" s="9">
        <v>0</v>
      </c>
      <c r="S71" s="9">
        <v>1875000000</v>
      </c>
    </row>
    <row r="72" spans="1:19" ht="21" x14ac:dyDescent="0.25">
      <c r="A72" s="7" t="s">
        <v>20</v>
      </c>
      <c r="C72" s="10" t="s">
        <v>136</v>
      </c>
      <c r="E72" s="9">
        <v>17672763</v>
      </c>
      <c r="G72" s="9">
        <v>70</v>
      </c>
      <c r="I72" s="9">
        <v>0</v>
      </c>
      <c r="K72" s="9">
        <v>0</v>
      </c>
      <c r="M72" s="9">
        <v>0</v>
      </c>
      <c r="O72" s="9">
        <v>1237093410</v>
      </c>
      <c r="Q72" s="9">
        <v>0</v>
      </c>
      <c r="S72" s="9">
        <v>1237093410</v>
      </c>
    </row>
    <row r="73" spans="1:19" s="7" customFormat="1" ht="21" x14ac:dyDescent="0.25">
      <c r="A73" s="7" t="s">
        <v>92</v>
      </c>
      <c r="C73" s="7" t="s">
        <v>92</v>
      </c>
      <c r="E73" s="7" t="s">
        <v>92</v>
      </c>
      <c r="G73" s="7" t="s">
        <v>92</v>
      </c>
      <c r="I73" s="14">
        <f>SUM(I8:I72)</f>
        <v>39997505750</v>
      </c>
      <c r="J73" s="13"/>
      <c r="K73" s="14">
        <f>SUM(K8:K72)</f>
        <v>5159508010</v>
      </c>
      <c r="L73" s="13"/>
      <c r="M73" s="14">
        <f>SUM(M8:M72)</f>
        <v>34837997740</v>
      </c>
      <c r="N73" s="13"/>
      <c r="O73" s="14">
        <f>SUM(O8:O72)</f>
        <v>744174675830</v>
      </c>
      <c r="P73" s="13"/>
      <c r="Q73" s="14">
        <f>SUM(Q8:Q72)</f>
        <v>6318194562</v>
      </c>
      <c r="R73" s="13"/>
      <c r="S73" s="14">
        <f>SUM(S8:S72)</f>
        <v>737856481268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M11"/>
  <sheetViews>
    <sheetView rightToLeft="1" workbookViewId="0">
      <selection activeCell="G11" sqref="G11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20" style="1" customWidth="1"/>
    <col min="4" max="4" width="1" style="1" customWidth="1"/>
    <col min="5" max="5" width="16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26.25" x14ac:dyDescent="0.45">
      <c r="A3" s="6" t="s">
        <v>113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113</v>
      </c>
      <c r="I3" s="6" t="s">
        <v>113</v>
      </c>
      <c r="J3" s="6" t="s">
        <v>113</v>
      </c>
      <c r="K3" s="6" t="s">
        <v>113</v>
      </c>
      <c r="L3" s="6" t="s">
        <v>113</v>
      </c>
      <c r="M3" s="6" t="s">
        <v>113</v>
      </c>
    </row>
    <row r="4" spans="1:13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</row>
    <row r="6" spans="1:13" ht="27" thickBot="1" x14ac:dyDescent="0.5">
      <c r="A6" s="2"/>
      <c r="C6" s="5" t="s">
        <v>115</v>
      </c>
      <c r="D6" s="5" t="s">
        <v>115</v>
      </c>
      <c r="E6" s="5" t="s">
        <v>115</v>
      </c>
      <c r="F6" s="5" t="s">
        <v>115</v>
      </c>
      <c r="G6" s="5" t="s">
        <v>115</v>
      </c>
      <c r="I6" s="5" t="s">
        <v>116</v>
      </c>
      <c r="J6" s="5" t="s">
        <v>116</v>
      </c>
      <c r="K6" s="5" t="s">
        <v>116</v>
      </c>
      <c r="L6" s="5" t="s">
        <v>116</v>
      </c>
      <c r="M6" s="5" t="s">
        <v>116</v>
      </c>
    </row>
    <row r="7" spans="1:13" ht="27" thickBot="1" x14ac:dyDescent="0.5">
      <c r="A7" s="2" t="s">
        <v>114</v>
      </c>
      <c r="C7" s="5" t="s">
        <v>118</v>
      </c>
      <c r="E7" s="5" t="s">
        <v>119</v>
      </c>
      <c r="G7" s="5" t="s">
        <v>120</v>
      </c>
      <c r="I7" s="5" t="s">
        <v>118</v>
      </c>
      <c r="K7" s="5" t="s">
        <v>119</v>
      </c>
      <c r="M7" s="5" t="s">
        <v>120</v>
      </c>
    </row>
    <row r="8" spans="1:13" ht="21" x14ac:dyDescent="0.55000000000000004">
      <c r="A8" s="3" t="s">
        <v>107</v>
      </c>
      <c r="C8" s="9">
        <v>41881</v>
      </c>
      <c r="D8" s="10"/>
      <c r="E8" s="9">
        <v>0</v>
      </c>
      <c r="F8" s="10"/>
      <c r="G8" s="9">
        <v>41881</v>
      </c>
      <c r="H8" s="10"/>
      <c r="I8" s="9">
        <v>498077</v>
      </c>
      <c r="J8" s="10"/>
      <c r="K8" s="9">
        <v>0</v>
      </c>
      <c r="L8" s="10"/>
      <c r="M8" s="9">
        <v>498077</v>
      </c>
    </row>
    <row r="9" spans="1:13" ht="21.75" thickBot="1" x14ac:dyDescent="0.6">
      <c r="A9" s="3" t="s">
        <v>111</v>
      </c>
      <c r="C9" s="9">
        <v>4451716516</v>
      </c>
      <c r="D9" s="10"/>
      <c r="E9" s="9">
        <v>0</v>
      </c>
      <c r="F9" s="10"/>
      <c r="G9" s="9">
        <v>4451716516</v>
      </c>
      <c r="H9" s="10"/>
      <c r="I9" s="9">
        <v>25272434661</v>
      </c>
      <c r="J9" s="10"/>
      <c r="K9" s="9">
        <v>0</v>
      </c>
      <c r="L9" s="10"/>
      <c r="M9" s="9">
        <v>25272434661</v>
      </c>
    </row>
    <row r="10" spans="1:13" s="3" customFormat="1" ht="21.75" thickBot="1" x14ac:dyDescent="0.6">
      <c r="A10" s="3" t="s">
        <v>92</v>
      </c>
      <c r="C10" s="8">
        <f>SUM(C8:C9)</f>
        <v>4451758397</v>
      </c>
      <c r="D10" s="7"/>
      <c r="E10" s="8">
        <f>SUM(E8:E9)</f>
        <v>0</v>
      </c>
      <c r="F10" s="7"/>
      <c r="G10" s="8">
        <f>SUM(G8:G9)</f>
        <v>4451758397</v>
      </c>
      <c r="H10" s="7"/>
      <c r="I10" s="8">
        <f>SUM(I8:I9)</f>
        <v>25272932738</v>
      </c>
      <c r="J10" s="7"/>
      <c r="K10" s="8">
        <f>SUM(K8:K9)</f>
        <v>0</v>
      </c>
      <c r="L10" s="7"/>
      <c r="M10" s="8">
        <f>SUM(M8:M9)</f>
        <v>25272932738</v>
      </c>
    </row>
    <row r="11" spans="1:13" ht="19.5" thickTop="1" x14ac:dyDescent="0.45"/>
  </sheetData>
  <mergeCells count="11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2025-01-21T13:10:30Z</dcterms:created>
  <dcterms:modified xsi:type="dcterms:W3CDTF">2025-01-21T13:10:30Z</dcterms:modified>
</cp:coreProperties>
</file>