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014D075D-BF98-4432-AF8D-93C0B03D6C74}" xr6:coauthVersionLast="47" xr6:coauthVersionMax="47" xr10:uidLastSave="{00000000-0000-0000-0000-000000000000}"/>
  <bookViews>
    <workbookView xWindow="-120" yWindow="-120" windowWidth="29040" windowHeight="15720" tabRatio="772" activeTab="6" xr2:uid="{00000000-000D-0000-FFFF-FFFF00000000}"/>
  </bookViews>
  <sheets>
    <sheet name="سهام" sheetId="1" r:id="rId1"/>
    <sheet name="سپرده" sheetId="6" r:id="rId2"/>
    <sheet name="تعدیل قیمت" sheetId="4" r:id="rId3"/>
    <sheet name=" درآمدها" sheetId="15" r:id="rId4"/>
    <sheet name="درآمد 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3" l="1"/>
  <c r="E10" i="13"/>
  <c r="G10" i="13"/>
  <c r="G9" i="13"/>
  <c r="G8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8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" i="10"/>
  <c r="E78" i="9"/>
  <c r="G78" i="9"/>
  <c r="I78" i="9"/>
  <c r="M78" i="9"/>
  <c r="O78" i="9"/>
  <c r="Q7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8" i="9"/>
  <c r="C9" i="15" l="1"/>
  <c r="E9" i="14"/>
  <c r="C9" i="14"/>
  <c r="S93" i="11"/>
  <c r="Q93" i="11"/>
  <c r="O93" i="11"/>
  <c r="M93" i="11"/>
  <c r="I93" i="11"/>
  <c r="G93" i="11"/>
  <c r="E93" i="11"/>
  <c r="C93" i="11"/>
  <c r="Q87" i="10"/>
  <c r="O87" i="10"/>
  <c r="M87" i="10"/>
  <c r="I87" i="10"/>
  <c r="G87" i="10"/>
  <c r="E87" i="10"/>
  <c r="S70" i="8"/>
  <c r="Q70" i="8"/>
  <c r="O70" i="8"/>
  <c r="M70" i="8"/>
  <c r="K70" i="8"/>
  <c r="I70" i="8"/>
  <c r="M10" i="7"/>
  <c r="K10" i="7"/>
  <c r="I10" i="7"/>
  <c r="G10" i="7"/>
  <c r="E10" i="7"/>
  <c r="C10" i="7"/>
  <c r="I11" i="6"/>
  <c r="G11" i="6"/>
  <c r="E11" i="6"/>
  <c r="C11" i="6"/>
  <c r="W80" i="1"/>
  <c r="U80" i="1"/>
  <c r="O80" i="1"/>
  <c r="K80" i="1"/>
  <c r="G80" i="1"/>
  <c r="E80" i="1"/>
  <c r="K9" i="13" l="1"/>
  <c r="K8" i="13"/>
  <c r="K10" i="13" l="1"/>
</calcChain>
</file>

<file path=xl/sharedStrings.xml><?xml version="1.0" encoding="utf-8"?>
<sst xmlns="http://schemas.openxmlformats.org/spreadsheetml/2006/main" count="1437" uniqueCount="366">
  <si>
    <t>صندوق سرمایه‌گذاری شاخصی آرام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</si>
  <si>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</si>
  <si>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</si>
  <si>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</si>
  <si>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</si>
  <si>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</si>
  <si>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</si>
  <si>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</si>
  <si>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</si>
  <si>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</si>
  <si>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</si>
  <si>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</si>
  <si>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</si>
  <si>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</si>
  <si>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</si>
  <si>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</si>
  <si>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0.96%</t>
  </si>
  <si>
    <t>ایران خودرو دیزل</t>
  </si>
  <si>
    <t>0.81%</t>
  </si>
  <si>
    <t>ایران‌ خودرو</t>
  </si>
  <si>
    <t>1.39%</t>
  </si>
  <si>
    <t>بانک تجارت</t>
  </si>
  <si>
    <t>0.45%</t>
  </si>
  <si>
    <t>بانک سامان</t>
  </si>
  <si>
    <t>0.48%</t>
  </si>
  <si>
    <t>بانک صادرات ایران</t>
  </si>
  <si>
    <t>0.93%</t>
  </si>
  <si>
    <t>بانک ملت</t>
  </si>
  <si>
    <t>3.92%</t>
  </si>
  <si>
    <t>بانک‌اقتصادنوین‌</t>
  </si>
  <si>
    <t>0.85%</t>
  </si>
  <si>
    <t>بیمه کوثر</t>
  </si>
  <si>
    <t>0.54%</t>
  </si>
  <si>
    <t>بین المللی توسعه ص. معادن غدیر</t>
  </si>
  <si>
    <t>0.47%</t>
  </si>
  <si>
    <t>پالایش نفت اصفهان</t>
  </si>
  <si>
    <t>1.93%</t>
  </si>
  <si>
    <t>پالایش نفت بندرعباس</t>
  </si>
  <si>
    <t>1.74%</t>
  </si>
  <si>
    <t>پالایش نفت تبریز</t>
  </si>
  <si>
    <t>پالایش نفت تهران</t>
  </si>
  <si>
    <t>0.00%</t>
  </si>
  <si>
    <t>پتروشیمی بوعلی سینا</t>
  </si>
  <si>
    <t>1.43%</t>
  </si>
  <si>
    <t>پتروشیمی پارس</t>
  </si>
  <si>
    <t>1.07%</t>
  </si>
  <si>
    <t>پتروشیمی پردیس</t>
  </si>
  <si>
    <t>2.18%</t>
  </si>
  <si>
    <t>پتروشیمی تندگویان</t>
  </si>
  <si>
    <t>0.78%</t>
  </si>
  <si>
    <t>پتروشیمی جم</t>
  </si>
  <si>
    <t>2.60%</t>
  </si>
  <si>
    <t>پتروشیمی جم پیلن</t>
  </si>
  <si>
    <t>0.22%</t>
  </si>
  <si>
    <t>پتروشیمی نوری</t>
  </si>
  <si>
    <t>2.76%</t>
  </si>
  <si>
    <t>پتروشیمی‌شیراز</t>
  </si>
  <si>
    <t>1.37%</t>
  </si>
  <si>
    <t>پست بانک ایران</t>
  </si>
  <si>
    <t>1.53%</t>
  </si>
  <si>
    <t>تراکتورسازی‌ایران‌</t>
  </si>
  <si>
    <t>1.62%</t>
  </si>
  <si>
    <t>توسعه معدنی و صنعتی صبانور</t>
  </si>
  <si>
    <t>0.73%</t>
  </si>
  <si>
    <t>توسعه‌معادن‌وفلزات‌</t>
  </si>
  <si>
    <t>2.42%</t>
  </si>
  <si>
    <t>تولیدی چدن سازان</t>
  </si>
  <si>
    <t>0.72%</t>
  </si>
  <si>
    <t>داروسازی‌ سینا</t>
  </si>
  <si>
    <t>0.58%</t>
  </si>
  <si>
    <t>زغال سنگ پروده طبس</t>
  </si>
  <si>
    <t>0.94%</t>
  </si>
  <si>
    <t>س. نفت و گاز و پتروشیمی تأمین</t>
  </si>
  <si>
    <t>1.92%</t>
  </si>
  <si>
    <t>سایپا</t>
  </si>
  <si>
    <t>0.74%</t>
  </si>
  <si>
    <t>سپید ماکیان</t>
  </si>
  <si>
    <t>0.67%</t>
  </si>
  <si>
    <t>سرمایه گذاری تامین اجتماعی</t>
  </si>
  <si>
    <t>3.38%</t>
  </si>
  <si>
    <t>سرمایه گذاری دارویی تامین</t>
  </si>
  <si>
    <t>1.04%</t>
  </si>
  <si>
    <t>سرمایه گذاری صدرتامین</t>
  </si>
  <si>
    <t>1.56%</t>
  </si>
  <si>
    <t>سرمایه‌گذاری‌صندوق‌بازنشستگی‌</t>
  </si>
  <si>
    <t>سرمایه‌گذاری‌غدیر(هلدینگ‌</t>
  </si>
  <si>
    <t>3.28%</t>
  </si>
  <si>
    <t>سیمان آبیک</t>
  </si>
  <si>
    <t>0.57%</t>
  </si>
  <si>
    <t>سیمان فارس و خوزستان</t>
  </si>
  <si>
    <t>شرکت ارتباطات سیار ایران</t>
  </si>
  <si>
    <t>1.05%</t>
  </si>
  <si>
    <t>صنایع پتروشیمی خلیج فارس</t>
  </si>
  <si>
    <t>5.00%</t>
  </si>
  <si>
    <t>صنایع فروآلیاژ ایران</t>
  </si>
  <si>
    <t>0.60%</t>
  </si>
  <si>
    <t>فجر انرژی خلیج فارس</t>
  </si>
  <si>
    <t>0.56%</t>
  </si>
  <si>
    <t>فروسیلیسیم خمین</t>
  </si>
  <si>
    <t>0.11%</t>
  </si>
  <si>
    <t>فنرسازی‌زر</t>
  </si>
  <si>
    <t>0.02%</t>
  </si>
  <si>
    <t>فولاد  خوزستان</t>
  </si>
  <si>
    <t>1.22%</t>
  </si>
  <si>
    <t>فولاد آلیاژی ایران</t>
  </si>
  <si>
    <t>0.25%</t>
  </si>
  <si>
    <t>فولاد خراسان</t>
  </si>
  <si>
    <t>0.92%</t>
  </si>
  <si>
    <t>فولاد مبارکه اصفهان</t>
  </si>
  <si>
    <t>9.08%</t>
  </si>
  <si>
    <t>فولاد کاوه جنوب کیش</t>
  </si>
  <si>
    <t>گروه مپنا (سهامی عام)</t>
  </si>
  <si>
    <t>1.29%</t>
  </si>
  <si>
    <t>گروه مدیریت سرمایه گذاری امید</t>
  </si>
  <si>
    <t>1.28%</t>
  </si>
  <si>
    <t>گسترش نفت و گاز پارسیان</t>
  </si>
  <si>
    <t>3.13%</t>
  </si>
  <si>
    <t>مبین انرژی خلیج فارس</t>
  </si>
  <si>
    <t>0.61%</t>
  </si>
  <si>
    <t>مخابرات ایران</t>
  </si>
  <si>
    <t>1.21%</t>
  </si>
  <si>
    <t>مدیریت صنعت شوینده ت.ص.بهشهر</t>
  </si>
  <si>
    <t>معدنی و صنعتی گل گهر</t>
  </si>
  <si>
    <t>1.68%</t>
  </si>
  <si>
    <t>معدنی‌وصنعتی‌چادرملو</t>
  </si>
  <si>
    <t>1.17%</t>
  </si>
  <si>
    <t>ملی‌ صنایع‌ مس‌ ایران‌</t>
  </si>
  <si>
    <t>5.91%</t>
  </si>
  <si>
    <t>نوردوقطعات‌ فولادی‌</t>
  </si>
  <si>
    <t>0.29%</t>
  </si>
  <si>
    <t>کارخانجات‌داروپخش‌</t>
  </si>
  <si>
    <t>0.23%</t>
  </si>
  <si>
    <t>کاشی‌ وسرامیک‌ حافظ‌</t>
  </si>
  <si>
    <t>0.24%</t>
  </si>
  <si>
    <t>کشتیرانی جمهوری اسلامی ایران</t>
  </si>
  <si>
    <t>0.64%</t>
  </si>
  <si>
    <t>کشتیرانی دریای خزر</t>
  </si>
  <si>
    <t>0.46%</t>
  </si>
  <si>
    <t>کویر تایر</t>
  </si>
  <si>
    <t>1.01%</t>
  </si>
  <si>
    <t>رادیاتور ایران‌</t>
  </si>
  <si>
    <t>0.71%</t>
  </si>
  <si>
    <t>داروسازی‌ کوثر</t>
  </si>
  <si>
    <t>سیمان‌ تهران‌</t>
  </si>
  <si>
    <t>سرمایه‌گذاری‌ رنا(هلدینگ‌</t>
  </si>
  <si>
    <t>0.40%</t>
  </si>
  <si>
    <t>کانی کربن طبس</t>
  </si>
  <si>
    <t>0.10%</t>
  </si>
  <si>
    <t>آلومینیوم‌ایران‌</t>
  </si>
  <si>
    <t>0.07%</t>
  </si>
  <si>
    <t/>
  </si>
  <si>
    <t>95.17%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</si>
  <si>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</si>
  <si>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</si>
  <si>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</si>
  <si>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</si>
  <si>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</si>
  <si>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-100.00%</t>
  </si>
  <si>
    <t>-99.98%</t>
  </si>
  <si>
    <t>-99.65%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</si>
  <si>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</si>
  <si>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</si>
  <si>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</si>
  <si>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</si>
  <si>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</si>
  <si>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</si>
  <si>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</si>
  <si>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207-8100-15172417-1</t>
  </si>
  <si>
    <t>بانک ملت مستقل مرکزی</t>
  </si>
  <si>
    <t xml:space="preserve">بانک خاورمیانه ظفر </t>
  </si>
  <si>
    <t>100910810707074691</t>
  </si>
  <si>
    <t>2.84%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</si>
  <si>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</si>
  <si>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</si>
  <si>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</si>
  <si>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</si>
  <si>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</si>
  <si>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</si>
  <si>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</si>
  <si>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</si>
  <si>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</si>
  <si>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</si>
  <si>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</si>
  <si>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</si>
  <si>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</si>
  <si>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</si>
  <si>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</si>
  <si>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1403/04/31</t>
  </si>
  <si>
    <t>1403/05/16</t>
  </si>
  <si>
    <t>1403/01/28</t>
  </si>
  <si>
    <t>1403/05/01</t>
  </si>
  <si>
    <t>1403/04/17</t>
  </si>
  <si>
    <t>1403/02/30</t>
  </si>
  <si>
    <t>1403/07/11</t>
  </si>
  <si>
    <t>1403/04/20</t>
  </si>
  <si>
    <t>1403/03/24</t>
  </si>
  <si>
    <t>1403/04/23</t>
  </si>
  <si>
    <t>1403/03/13</t>
  </si>
  <si>
    <t>1403/04/30</t>
  </si>
  <si>
    <t>1403/04/16</t>
  </si>
  <si>
    <t>1403/04/28</t>
  </si>
  <si>
    <t>1403/04/06</t>
  </si>
  <si>
    <t>1403/04/14</t>
  </si>
  <si>
    <t>1403/03/30</t>
  </si>
  <si>
    <t>1403/03/31</t>
  </si>
  <si>
    <t>1403/04/24</t>
  </si>
  <si>
    <t>1403/09/10</t>
  </si>
  <si>
    <t>1403/07/30</t>
  </si>
  <si>
    <t>1403/06/18</t>
  </si>
  <si>
    <t>1403/03/29</t>
  </si>
  <si>
    <t>1403/07/10</t>
  </si>
  <si>
    <t>1402/12/05</t>
  </si>
  <si>
    <t>1403/04/11</t>
  </si>
  <si>
    <t>1403/05/06</t>
  </si>
  <si>
    <t>1402/12/27</t>
  </si>
  <si>
    <t>1403/04/13</t>
  </si>
  <si>
    <t>1403/02/23</t>
  </si>
  <si>
    <t>1403/05/30</t>
  </si>
  <si>
    <t>1403/03/26</t>
  </si>
  <si>
    <t>1403/03/06</t>
  </si>
  <si>
    <t>1403/03/21</t>
  </si>
  <si>
    <t>1403/04/03</t>
  </si>
  <si>
    <t>نشاسته و گلوکز آردینه</t>
  </si>
  <si>
    <t>1403/03/10</t>
  </si>
  <si>
    <t>گسترش سوخت سبززاگرس(سهامی عام)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</si>
  <si>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</si>
  <si>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</si>
  <si>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</si>
  <si>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</si>
  <si>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</si>
  <si>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</si>
  <si>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ح . فجر انرژی خلیج فارس</t>
  </si>
  <si>
    <t>پارس فنر</t>
  </si>
  <si>
    <t>ح. مبین انرژی خلیج فارس</t>
  </si>
  <si>
    <t>گروه‌بهمن‌</t>
  </si>
  <si>
    <t>ح.فولاد آلیاژی ایران</t>
  </si>
  <si>
    <t>پتروشیمی خراسان</t>
  </si>
  <si>
    <t>ح . معدنی و صنعتی گل گهر</t>
  </si>
  <si>
    <t>کاشی‌ پارس‌</t>
  </si>
  <si>
    <t>بانک‌پارسیان‌</t>
  </si>
  <si>
    <t>ح.پست بانک ایران</t>
  </si>
  <si>
    <t>کیمیدارو</t>
  </si>
  <si>
    <t>ح . معدنی‌وصنعتی‌چادرملو</t>
  </si>
  <si>
    <t>نیان الکترونیک</t>
  </si>
  <si>
    <t>گروه انتخاب الکترونیک آرمان</t>
  </si>
  <si>
    <t>درآمد سود سهام</t>
  </si>
  <si>
    <t>درآمد تغییر ارزش</t>
  </si>
  <si>
    <t>درآمد فروش</t>
  </si>
  <si>
    <t>درصد از کل درآمدها</t>
  </si>
  <si>
    <t>1.48%</t>
  </si>
  <si>
    <t>0.09%</t>
  </si>
  <si>
    <t>-0.26%</t>
  </si>
  <si>
    <t>6.53%</t>
  </si>
  <si>
    <t>4.37%</t>
  </si>
  <si>
    <t>7.25%</t>
  </si>
  <si>
    <t>0.03%</t>
  </si>
  <si>
    <t>2.02%</t>
  </si>
  <si>
    <t>2.89%</t>
  </si>
  <si>
    <t>0.50%</t>
  </si>
  <si>
    <t>1.31%</t>
  </si>
  <si>
    <t>0.66%</t>
  </si>
  <si>
    <t>0.83%</t>
  </si>
  <si>
    <t>0.28%</t>
  </si>
  <si>
    <t>-0.14%</t>
  </si>
  <si>
    <t>0.84%</t>
  </si>
  <si>
    <t>-0.24%</t>
  </si>
  <si>
    <t>-0.47%</t>
  </si>
  <si>
    <t>2.20%</t>
  </si>
  <si>
    <t>6.71%</t>
  </si>
  <si>
    <t>0.05%</t>
  </si>
  <si>
    <t>0.01%</t>
  </si>
  <si>
    <t>1.06%</t>
  </si>
  <si>
    <t>0.62%</t>
  </si>
  <si>
    <t>0.70%</t>
  </si>
  <si>
    <t>1.67%</t>
  </si>
  <si>
    <t>1.82%</t>
  </si>
  <si>
    <t>-0.04%</t>
  </si>
  <si>
    <t>-0.03%</t>
  </si>
  <si>
    <t>0.79%</t>
  </si>
  <si>
    <t>0.90%</t>
  </si>
  <si>
    <t>0.38%</t>
  </si>
  <si>
    <t>1.12%</t>
  </si>
  <si>
    <t>0.16%</t>
  </si>
  <si>
    <t>-1.57%</t>
  </si>
  <si>
    <t>1.03%</t>
  </si>
  <si>
    <t>1.91%</t>
  </si>
  <si>
    <t>-0.08%</t>
  </si>
  <si>
    <t>5.93%</t>
  </si>
  <si>
    <t>10.50%</t>
  </si>
  <si>
    <t>1.75%</t>
  </si>
  <si>
    <t>4.97%</t>
  </si>
  <si>
    <t>5.36%</t>
  </si>
  <si>
    <t>0.95%</t>
  </si>
  <si>
    <t>0.04%</t>
  </si>
  <si>
    <t>0.43%</t>
  </si>
  <si>
    <t>0.63%</t>
  </si>
  <si>
    <t>1.16%</t>
  </si>
  <si>
    <t>0.41%</t>
  </si>
  <si>
    <t>1.69%</t>
  </si>
  <si>
    <t>2.26%</t>
  </si>
  <si>
    <t>4.30%</t>
  </si>
  <si>
    <t>3.96%</t>
  </si>
  <si>
    <t>1.54%</t>
  </si>
  <si>
    <t>2.24%</t>
  </si>
  <si>
    <t>5.75%</t>
  </si>
  <si>
    <t>-0.17%</t>
  </si>
  <si>
    <t>2.23%</t>
  </si>
  <si>
    <t>1.11%</t>
  </si>
  <si>
    <t>0.12%</t>
  </si>
  <si>
    <t>-0.37%</t>
  </si>
  <si>
    <t>-2.33%</t>
  </si>
  <si>
    <t>0.27%</t>
  </si>
  <si>
    <t>-0.63%</t>
  </si>
  <si>
    <t>-2.59%</t>
  </si>
  <si>
    <t>0.97%</t>
  </si>
  <si>
    <t>1.10%</t>
  </si>
  <si>
    <t>-1.22%</t>
  </si>
  <si>
    <t>1.15%</t>
  </si>
  <si>
    <t>1.20%</t>
  </si>
  <si>
    <t>0.20%</t>
  </si>
  <si>
    <t>-0.13%</t>
  </si>
  <si>
    <t>2.30%</t>
  </si>
  <si>
    <t>3.65%</t>
  </si>
  <si>
    <t>0.36%</t>
  </si>
  <si>
    <t>-0.16%</t>
  </si>
  <si>
    <t>5.38%</t>
  </si>
  <si>
    <t>5.67%</t>
  </si>
  <si>
    <t>9.94%</t>
  </si>
  <si>
    <t>10.88%</t>
  </si>
  <si>
    <t>1.88%</t>
  </si>
  <si>
    <t>0.69%</t>
  </si>
  <si>
    <t>-1.30%</t>
  </si>
  <si>
    <t>2.07%</t>
  </si>
  <si>
    <t>2.13%</t>
  </si>
  <si>
    <t>0.59%</t>
  </si>
  <si>
    <t>2.79%</t>
  </si>
  <si>
    <t>3.91%</t>
  </si>
  <si>
    <t>0.42%</t>
  </si>
  <si>
    <t>2.71%</t>
  </si>
  <si>
    <t>-0.21%</t>
  </si>
  <si>
    <t>2.15%</t>
  </si>
  <si>
    <t>0.65%</t>
  </si>
  <si>
    <t>0.06%</t>
  </si>
  <si>
    <t>0.39%</t>
  </si>
  <si>
    <t>-0.22%</t>
  </si>
  <si>
    <t>0.21%</t>
  </si>
  <si>
    <t>-0.62%</t>
  </si>
  <si>
    <t>0.15%</t>
  </si>
  <si>
    <t>-0.18%</t>
  </si>
  <si>
    <t>0.34%</t>
  </si>
  <si>
    <t>0.08%</t>
  </si>
  <si>
    <t>98.18%</t>
  </si>
  <si>
    <t>97.70%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</si>
  <si>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</si>
  <si>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</si>
  <si>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</si>
  <si>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</si>
  <si>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</si>
  <si>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</si>
  <si>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15.32%</t>
  </si>
  <si>
    <t>درآمد سپرده بانکی</t>
  </si>
  <si>
    <t>0.37%</t>
  </si>
  <si>
    <t>98.54%</t>
  </si>
  <si>
    <t>15.37%</t>
  </si>
  <si>
    <t>1403/09/01</t>
  </si>
  <si>
    <t>جلوگیری از نوسانات ناگهانی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</si>
</sst>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6" x14ac:knownFonts="1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9" fontId="2" fillId="0" borderId="0" xfId="1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2" fillId="0" borderId="0" xfId="0" applyNumberFormat="1" applyFont="1"/>
    <xf numFmtId="10" fontId="2" fillId="0" borderId="0" xfId="1" applyNumberFormat="1" applyFont="1" applyAlignment="1">
      <alignment horizontal="center"/>
    </xf>
    <xf numFmtId="10" fontId="2" fillId="0" borderId="3" xfId="1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0"/>
  <sheetViews>
    <sheetView rightToLeft="1" topLeftCell="A70" workbookViewId="0">
      <selection activeCell="E87" sqref="E87"/>
    </sheetView>
  </sheetViews>
  <sheetFormatPr defaultRowHeight="24" x14ac:dyDescent="0.55000000000000004"/>
  <cols>
    <col min="1" max="1" width="32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1.710937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20.5703125" style="2" bestFit="1" customWidth="1"/>
    <col min="12" max="12" width="1" style="2" customWidth="1"/>
    <col min="13" max="13" width="13.57031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20.5703125" style="2" bestFit="1" customWidth="1"/>
    <col min="22" max="22" width="1" style="2" customWidth="1"/>
    <col min="23" max="23" width="21.7109375" style="2" bestFit="1" customWidth="1"/>
    <col min="24" max="24" width="1" style="2" customWidth="1"/>
    <col min="25" max="25" width="33.28515625" style="10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  <c r="V2" s="8" t="s">
        <v>0</v>
      </c>
      <c r="W2" s="8" t="s">
        <v>0</v>
      </c>
      <c r="X2" s="8" t="s">
        <v>0</v>
      </c>
      <c r="Y2" s="8" t="s">
        <v>0</v>
      </c>
    </row>
    <row r="3" spans="1:25" ht="24.75" x14ac:dyDescent="0.55000000000000004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8" t="s">
        <v>1</v>
      </c>
      <c r="R3" s="8" t="s">
        <v>1</v>
      </c>
      <c r="S3" s="8" t="s">
        <v>1</v>
      </c>
      <c r="T3" s="8" t="s">
        <v>1</v>
      </c>
      <c r="U3" s="8" t="s">
        <v>1</v>
      </c>
      <c r="V3" s="8" t="s">
        <v>1</v>
      </c>
      <c r="W3" s="8" t="s">
        <v>1</v>
      </c>
      <c r="X3" s="8" t="s">
        <v>1</v>
      </c>
      <c r="Y3" s="8" t="s">
        <v>1</v>
      </c>
    </row>
    <row r="4" spans="1:25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</row>
    <row r="6" spans="1:25" ht="24.75" x14ac:dyDescent="0.55000000000000004">
      <c r="A6" s="7" t="s">
        <v>3</v>
      </c>
      <c r="C6" s="7" t="s">
        <v>364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24.75" x14ac:dyDescent="0.55000000000000004">
      <c r="A7" s="7" t="s">
        <v>3</v>
      </c>
      <c r="C7" s="7" t="s">
        <v>7</v>
      </c>
      <c r="E7" s="7" t="s">
        <v>8</v>
      </c>
      <c r="G7" s="7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7" t="s">
        <v>7</v>
      </c>
      <c r="S7" s="7" t="s">
        <v>12</v>
      </c>
      <c r="U7" s="7" t="s">
        <v>8</v>
      </c>
      <c r="W7" s="7" t="s">
        <v>9</v>
      </c>
      <c r="Y7" s="7" t="s">
        <v>13</v>
      </c>
    </row>
    <row r="8" spans="1:25" ht="24.75" x14ac:dyDescent="0.55000000000000004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5" x14ac:dyDescent="0.55000000000000004">
      <c r="A9" s="2" t="s">
        <v>15</v>
      </c>
      <c r="C9" s="9">
        <v>4779223</v>
      </c>
      <c r="D9" s="9"/>
      <c r="E9" s="9">
        <v>53457096575</v>
      </c>
      <c r="F9" s="9"/>
      <c r="G9" s="9">
        <v>73827224123.751007</v>
      </c>
      <c r="H9" s="9"/>
      <c r="I9" s="9">
        <v>3186149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7965372</v>
      </c>
      <c r="R9" s="9"/>
      <c r="S9" s="9">
        <v>11220</v>
      </c>
      <c r="T9" s="9"/>
      <c r="U9" s="9">
        <v>53457096575</v>
      </c>
      <c r="V9" s="9"/>
      <c r="W9" s="9">
        <v>88839713570.651993</v>
      </c>
      <c r="Y9" s="10" t="s">
        <v>16</v>
      </c>
    </row>
    <row r="10" spans="1:25" x14ac:dyDescent="0.55000000000000004">
      <c r="A10" s="2" t="s">
        <v>17</v>
      </c>
      <c r="C10" s="9">
        <v>40758809</v>
      </c>
      <c r="D10" s="9"/>
      <c r="E10" s="9">
        <v>115031470980</v>
      </c>
      <c r="F10" s="9"/>
      <c r="G10" s="9">
        <v>55264225133.917801</v>
      </c>
      <c r="H10" s="9"/>
      <c r="I10" s="9">
        <v>6317614</v>
      </c>
      <c r="J10" s="9"/>
      <c r="K10" s="9">
        <v>10224297944</v>
      </c>
      <c r="L10" s="9"/>
      <c r="M10" s="9">
        <v>0</v>
      </c>
      <c r="N10" s="9"/>
      <c r="O10" s="9">
        <v>0</v>
      </c>
      <c r="P10" s="9"/>
      <c r="Q10" s="9">
        <v>47076423</v>
      </c>
      <c r="R10" s="9"/>
      <c r="S10" s="9">
        <v>1603</v>
      </c>
      <c r="T10" s="9"/>
      <c r="U10" s="9">
        <v>125255768924</v>
      </c>
      <c r="V10" s="9"/>
      <c r="W10" s="9">
        <v>75014498207.889496</v>
      </c>
      <c r="Y10" s="10" t="s">
        <v>18</v>
      </c>
    </row>
    <row r="11" spans="1:25" x14ac:dyDescent="0.55000000000000004">
      <c r="A11" s="2" t="s">
        <v>19</v>
      </c>
      <c r="C11" s="9">
        <v>24801366</v>
      </c>
      <c r="D11" s="9"/>
      <c r="E11" s="9">
        <v>67670562727</v>
      </c>
      <c r="F11" s="9"/>
      <c r="G11" s="9">
        <v>72975241702.007996</v>
      </c>
      <c r="H11" s="9"/>
      <c r="I11" s="9">
        <v>12816224</v>
      </c>
      <c r="J11" s="9"/>
      <c r="K11" s="9">
        <v>39331007926</v>
      </c>
      <c r="L11" s="9"/>
      <c r="M11" s="9">
        <v>0</v>
      </c>
      <c r="N11" s="9"/>
      <c r="O11" s="9">
        <v>0</v>
      </c>
      <c r="P11" s="9"/>
      <c r="Q11" s="9">
        <v>37617590</v>
      </c>
      <c r="R11" s="9"/>
      <c r="S11" s="9">
        <v>3450</v>
      </c>
      <c r="T11" s="9"/>
      <c r="U11" s="9">
        <v>107001570653</v>
      </c>
      <c r="V11" s="9"/>
      <c r="W11" s="9">
        <v>129008490421.27499</v>
      </c>
      <c r="Y11" s="10" t="s">
        <v>20</v>
      </c>
    </row>
    <row r="12" spans="1:25" x14ac:dyDescent="0.55000000000000004">
      <c r="A12" s="2" t="s">
        <v>21</v>
      </c>
      <c r="C12" s="9">
        <v>19957560</v>
      </c>
      <c r="D12" s="9"/>
      <c r="E12" s="9">
        <v>32462387876</v>
      </c>
      <c r="F12" s="9"/>
      <c r="G12" s="9">
        <v>28766278151.099998</v>
      </c>
      <c r="H12" s="9"/>
      <c r="I12" s="9">
        <v>1995756</v>
      </c>
      <c r="J12" s="9"/>
      <c r="K12" s="9">
        <v>3901921467</v>
      </c>
      <c r="L12" s="9"/>
      <c r="M12" s="9">
        <v>0</v>
      </c>
      <c r="N12" s="9"/>
      <c r="O12" s="9">
        <v>0</v>
      </c>
      <c r="P12" s="9"/>
      <c r="Q12" s="9">
        <v>21953316</v>
      </c>
      <c r="R12" s="9"/>
      <c r="S12" s="9">
        <v>1930</v>
      </c>
      <c r="T12" s="9"/>
      <c r="U12" s="9">
        <v>36364309343</v>
      </c>
      <c r="V12" s="9"/>
      <c r="W12" s="9">
        <v>42117798975.713997</v>
      </c>
      <c r="Y12" s="10" t="s">
        <v>22</v>
      </c>
    </row>
    <row r="13" spans="1:25" x14ac:dyDescent="0.55000000000000004">
      <c r="A13" s="2" t="s">
        <v>23</v>
      </c>
      <c r="C13" s="9">
        <v>17999709</v>
      </c>
      <c r="D13" s="9"/>
      <c r="E13" s="9">
        <v>35227243581</v>
      </c>
      <c r="F13" s="9"/>
      <c r="G13" s="9">
        <v>38755394844.320702</v>
      </c>
      <c r="H13" s="9"/>
      <c r="I13" s="9">
        <v>6749891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24749600</v>
      </c>
      <c r="R13" s="9"/>
      <c r="S13" s="9">
        <v>1818</v>
      </c>
      <c r="T13" s="9"/>
      <c r="U13" s="9">
        <v>35227243581</v>
      </c>
      <c r="V13" s="9"/>
      <c r="W13" s="9">
        <v>44727053901.839996</v>
      </c>
      <c r="Y13" s="10" t="s">
        <v>24</v>
      </c>
    </row>
    <row r="14" spans="1:25" x14ac:dyDescent="0.55000000000000004">
      <c r="A14" s="2" t="s">
        <v>25</v>
      </c>
      <c r="C14" s="9">
        <v>33773529</v>
      </c>
      <c r="D14" s="9"/>
      <c r="E14" s="9">
        <v>60022934357</v>
      </c>
      <c r="F14" s="9"/>
      <c r="G14" s="9">
        <v>58617718573.277702</v>
      </c>
      <c r="H14" s="9"/>
      <c r="I14" s="9">
        <v>5234896</v>
      </c>
      <c r="J14" s="9"/>
      <c r="K14" s="9">
        <v>11386034133</v>
      </c>
      <c r="L14" s="9"/>
      <c r="M14" s="9">
        <v>0</v>
      </c>
      <c r="N14" s="9"/>
      <c r="O14" s="9">
        <v>0</v>
      </c>
      <c r="P14" s="9"/>
      <c r="Q14" s="9">
        <v>39008425</v>
      </c>
      <c r="R14" s="9"/>
      <c r="S14" s="9">
        <v>2216</v>
      </c>
      <c r="T14" s="9"/>
      <c r="U14" s="9">
        <v>71408968490</v>
      </c>
      <c r="V14" s="9"/>
      <c r="W14" s="9">
        <v>85928335914.690002</v>
      </c>
      <c r="Y14" s="10" t="s">
        <v>26</v>
      </c>
    </row>
    <row r="15" spans="1:25" x14ac:dyDescent="0.55000000000000004">
      <c r="A15" s="2" t="s">
        <v>27</v>
      </c>
      <c r="C15" s="9">
        <v>113027670</v>
      </c>
      <c r="D15" s="9"/>
      <c r="E15" s="9">
        <v>192637821272</v>
      </c>
      <c r="F15" s="9"/>
      <c r="G15" s="9">
        <v>259877474355.77499</v>
      </c>
      <c r="H15" s="9"/>
      <c r="I15" s="9">
        <v>11052490</v>
      </c>
      <c r="J15" s="9"/>
      <c r="K15" s="9">
        <v>35856588481</v>
      </c>
      <c r="L15" s="9"/>
      <c r="M15" s="9">
        <v>-11302767</v>
      </c>
      <c r="N15" s="9"/>
      <c r="O15" s="9">
        <v>26830411372</v>
      </c>
      <c r="P15" s="9"/>
      <c r="Q15" s="9">
        <v>112777393</v>
      </c>
      <c r="R15" s="9"/>
      <c r="S15" s="9">
        <v>3242</v>
      </c>
      <c r="T15" s="9"/>
      <c r="U15" s="9">
        <v>209230627630</v>
      </c>
      <c r="V15" s="9"/>
      <c r="W15" s="9">
        <v>363448843472.76898</v>
      </c>
      <c r="Y15" s="10" t="s">
        <v>28</v>
      </c>
    </row>
    <row r="16" spans="1:25" x14ac:dyDescent="0.55000000000000004">
      <c r="A16" s="2" t="s">
        <v>29</v>
      </c>
      <c r="C16" s="9">
        <v>17033976</v>
      </c>
      <c r="D16" s="9"/>
      <c r="E16" s="9">
        <v>56210584213</v>
      </c>
      <c r="F16" s="9"/>
      <c r="G16" s="9">
        <v>59348846569.014</v>
      </c>
      <c r="H16" s="9"/>
      <c r="I16" s="9">
        <v>1703397</v>
      </c>
      <c r="J16" s="9"/>
      <c r="K16" s="9">
        <v>7740721630</v>
      </c>
      <c r="L16" s="9"/>
      <c r="M16" s="9">
        <v>0</v>
      </c>
      <c r="N16" s="9"/>
      <c r="O16" s="9">
        <v>0</v>
      </c>
      <c r="P16" s="9"/>
      <c r="Q16" s="9">
        <v>18737373</v>
      </c>
      <c r="R16" s="9"/>
      <c r="S16" s="9">
        <v>4218</v>
      </c>
      <c r="T16" s="9"/>
      <c r="U16" s="9">
        <v>63951305843</v>
      </c>
      <c r="V16" s="9"/>
      <c r="W16" s="9">
        <v>78563985590.081696</v>
      </c>
      <c r="Y16" s="10" t="s">
        <v>30</v>
      </c>
    </row>
    <row r="17" spans="1:25" x14ac:dyDescent="0.55000000000000004">
      <c r="A17" s="2" t="s">
        <v>31</v>
      </c>
      <c r="C17" s="9">
        <v>22830405</v>
      </c>
      <c r="D17" s="9"/>
      <c r="E17" s="9">
        <v>64387658906</v>
      </c>
      <c r="F17" s="9"/>
      <c r="G17" s="9">
        <v>39715487157.9375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22830405</v>
      </c>
      <c r="R17" s="9"/>
      <c r="S17" s="9">
        <v>2223</v>
      </c>
      <c r="T17" s="9"/>
      <c r="U17" s="9">
        <v>64387658906</v>
      </c>
      <c r="V17" s="9"/>
      <c r="W17" s="9">
        <v>50450015972.625702</v>
      </c>
      <c r="Y17" s="10" t="s">
        <v>32</v>
      </c>
    </row>
    <row r="18" spans="1:25" x14ac:dyDescent="0.55000000000000004">
      <c r="A18" s="2" t="s">
        <v>33</v>
      </c>
      <c r="C18" s="9">
        <v>7519082</v>
      </c>
      <c r="D18" s="9"/>
      <c r="E18" s="9">
        <v>42255944850</v>
      </c>
      <c r="F18" s="9"/>
      <c r="G18" s="9">
        <v>34606210229.523003</v>
      </c>
      <c r="H18" s="9"/>
      <c r="I18" s="9">
        <v>751908</v>
      </c>
      <c r="J18" s="9"/>
      <c r="K18" s="9">
        <v>4053101640</v>
      </c>
      <c r="L18" s="9"/>
      <c r="M18" s="9">
        <v>0</v>
      </c>
      <c r="N18" s="9"/>
      <c r="O18" s="9">
        <v>0</v>
      </c>
      <c r="P18" s="9"/>
      <c r="Q18" s="9">
        <v>8270990</v>
      </c>
      <c r="R18" s="9"/>
      <c r="S18" s="9">
        <v>5340</v>
      </c>
      <c r="T18" s="9"/>
      <c r="U18" s="9">
        <v>46309046490</v>
      </c>
      <c r="V18" s="9"/>
      <c r="W18" s="9">
        <v>43904292434.730003</v>
      </c>
      <c r="Y18" s="10" t="s">
        <v>34</v>
      </c>
    </row>
    <row r="19" spans="1:25" x14ac:dyDescent="0.55000000000000004">
      <c r="A19" s="2" t="s">
        <v>35</v>
      </c>
      <c r="C19" s="9">
        <v>35869776</v>
      </c>
      <c r="D19" s="9"/>
      <c r="E19" s="9">
        <v>134047077685</v>
      </c>
      <c r="F19" s="9"/>
      <c r="G19" s="9">
        <v>132712937799.68201</v>
      </c>
      <c r="H19" s="9"/>
      <c r="I19" s="9">
        <v>1600000</v>
      </c>
      <c r="J19" s="9"/>
      <c r="K19" s="9">
        <v>7384446383</v>
      </c>
      <c r="L19" s="9"/>
      <c r="M19" s="9">
        <v>0</v>
      </c>
      <c r="N19" s="9"/>
      <c r="O19" s="9">
        <v>0</v>
      </c>
      <c r="P19" s="9"/>
      <c r="Q19" s="9">
        <v>37469776</v>
      </c>
      <c r="R19" s="9"/>
      <c r="S19" s="9">
        <v>4813</v>
      </c>
      <c r="T19" s="9"/>
      <c r="U19" s="9">
        <v>141431524068</v>
      </c>
      <c r="V19" s="9"/>
      <c r="W19" s="9">
        <v>179268996798.26599</v>
      </c>
      <c r="Y19" s="10" t="s">
        <v>36</v>
      </c>
    </row>
    <row r="20" spans="1:25" x14ac:dyDescent="0.55000000000000004">
      <c r="A20" s="2" t="s">
        <v>37</v>
      </c>
      <c r="C20" s="9">
        <v>13327162</v>
      </c>
      <c r="D20" s="9"/>
      <c r="E20" s="9">
        <v>117479971928</v>
      </c>
      <c r="F20" s="9"/>
      <c r="G20" s="9">
        <v>95782066741.503006</v>
      </c>
      <c r="H20" s="9"/>
      <c r="I20" s="9">
        <v>4383752</v>
      </c>
      <c r="J20" s="9"/>
      <c r="K20" s="9">
        <v>32986956312</v>
      </c>
      <c r="L20" s="9"/>
      <c r="M20" s="9">
        <v>0</v>
      </c>
      <c r="N20" s="9"/>
      <c r="O20" s="9">
        <v>0</v>
      </c>
      <c r="P20" s="9"/>
      <c r="Q20" s="9">
        <v>17710914</v>
      </c>
      <c r="R20" s="9"/>
      <c r="S20" s="9">
        <v>9150</v>
      </c>
      <c r="T20" s="9"/>
      <c r="U20" s="9">
        <v>150466928240</v>
      </c>
      <c r="V20" s="9"/>
      <c r="W20" s="9">
        <v>161090636664.55499</v>
      </c>
      <c r="Y20" s="10" t="s">
        <v>38</v>
      </c>
    </row>
    <row r="21" spans="1:25" x14ac:dyDescent="0.55000000000000004">
      <c r="A21" s="2" t="s">
        <v>39</v>
      </c>
      <c r="C21" s="9">
        <v>2432976</v>
      </c>
      <c r="D21" s="9"/>
      <c r="E21" s="9">
        <v>32614925478</v>
      </c>
      <c r="F21" s="9"/>
      <c r="G21" s="9">
        <v>27982042602.695999</v>
      </c>
      <c r="H21" s="9"/>
      <c r="I21" s="9">
        <v>243297</v>
      </c>
      <c r="J21" s="9"/>
      <c r="K21" s="9">
        <v>3943821255</v>
      </c>
      <c r="L21" s="9"/>
      <c r="M21" s="9">
        <v>0</v>
      </c>
      <c r="N21" s="9"/>
      <c r="O21" s="9">
        <v>0</v>
      </c>
      <c r="P21" s="9"/>
      <c r="Q21" s="9">
        <v>2676273</v>
      </c>
      <c r="R21" s="9"/>
      <c r="S21" s="9">
        <v>16650</v>
      </c>
      <c r="T21" s="9"/>
      <c r="U21" s="9">
        <v>36558746733</v>
      </c>
      <c r="V21" s="9"/>
      <c r="W21" s="9">
        <v>44294813774.572502</v>
      </c>
      <c r="Y21" s="10" t="s">
        <v>24</v>
      </c>
    </row>
    <row r="22" spans="1:25" x14ac:dyDescent="0.55000000000000004">
      <c r="A22" s="2" t="s">
        <v>40</v>
      </c>
      <c r="C22" s="9">
        <v>35085437</v>
      </c>
      <c r="D22" s="9"/>
      <c r="E22" s="9">
        <v>94740944072</v>
      </c>
      <c r="F22" s="9"/>
      <c r="G22" s="9">
        <v>79449073964.358307</v>
      </c>
      <c r="H22" s="9"/>
      <c r="I22" s="9">
        <v>0</v>
      </c>
      <c r="J22" s="9"/>
      <c r="K22" s="9">
        <v>0</v>
      </c>
      <c r="L22" s="9"/>
      <c r="M22" s="9">
        <v>-35085437</v>
      </c>
      <c r="N22" s="9"/>
      <c r="O22" s="9">
        <v>97566308548</v>
      </c>
      <c r="P22" s="9"/>
      <c r="Q22" s="9">
        <v>0</v>
      </c>
      <c r="R22" s="9"/>
      <c r="S22" s="9">
        <v>0</v>
      </c>
      <c r="T22" s="9"/>
      <c r="U22" s="9">
        <v>0</v>
      </c>
      <c r="V22" s="9"/>
      <c r="W22" s="9">
        <v>0</v>
      </c>
      <c r="Y22" s="10" t="s">
        <v>41</v>
      </c>
    </row>
    <row r="23" spans="1:25" x14ac:dyDescent="0.55000000000000004">
      <c r="A23" s="2" t="s">
        <v>42</v>
      </c>
      <c r="C23" s="9">
        <v>1860651</v>
      </c>
      <c r="D23" s="9"/>
      <c r="E23" s="9">
        <v>56724736271</v>
      </c>
      <c r="F23" s="9"/>
      <c r="G23" s="9">
        <v>117559312843.51801</v>
      </c>
      <c r="H23" s="9"/>
      <c r="I23" s="9">
        <v>93032</v>
      </c>
      <c r="J23" s="9"/>
      <c r="K23" s="9">
        <v>6066649787</v>
      </c>
      <c r="L23" s="9"/>
      <c r="M23" s="9">
        <v>0</v>
      </c>
      <c r="N23" s="9"/>
      <c r="O23" s="9">
        <v>0</v>
      </c>
      <c r="P23" s="9"/>
      <c r="Q23" s="9">
        <v>1953683</v>
      </c>
      <c r="R23" s="9"/>
      <c r="S23" s="9">
        <v>68398</v>
      </c>
      <c r="T23" s="9"/>
      <c r="U23" s="9">
        <v>62791386058</v>
      </c>
      <c r="V23" s="9"/>
      <c r="W23" s="9">
        <v>132832923175.48801</v>
      </c>
      <c r="Y23" s="10" t="s">
        <v>43</v>
      </c>
    </row>
    <row r="24" spans="1:25" x14ac:dyDescent="0.55000000000000004">
      <c r="A24" s="2" t="s">
        <v>44</v>
      </c>
      <c r="C24" s="9">
        <v>30235449</v>
      </c>
      <c r="D24" s="9"/>
      <c r="E24" s="9">
        <v>86492110823</v>
      </c>
      <c r="F24" s="9"/>
      <c r="G24" s="9">
        <v>80639035494.4814</v>
      </c>
      <c r="H24" s="9"/>
      <c r="I24" s="9">
        <v>1511772</v>
      </c>
      <c r="J24" s="9"/>
      <c r="K24" s="9">
        <v>4395773120</v>
      </c>
      <c r="L24" s="9"/>
      <c r="M24" s="9">
        <v>0</v>
      </c>
      <c r="N24" s="9"/>
      <c r="O24" s="9">
        <v>0</v>
      </c>
      <c r="P24" s="9"/>
      <c r="Q24" s="9">
        <v>31747221</v>
      </c>
      <c r="R24" s="9"/>
      <c r="S24" s="9">
        <v>3135</v>
      </c>
      <c r="T24" s="9"/>
      <c r="U24" s="9">
        <v>90887883943</v>
      </c>
      <c r="V24" s="9"/>
      <c r="W24" s="9">
        <v>98935348984.881699</v>
      </c>
      <c r="Y24" s="10" t="s">
        <v>45</v>
      </c>
    </row>
    <row r="25" spans="1:25" x14ac:dyDescent="0.55000000000000004">
      <c r="A25" s="2" t="s">
        <v>46</v>
      </c>
      <c r="C25" s="9">
        <v>842446</v>
      </c>
      <c r="D25" s="9"/>
      <c r="E25" s="9">
        <v>142582359805</v>
      </c>
      <c r="F25" s="9"/>
      <c r="G25" s="9">
        <v>192634815652.38901</v>
      </c>
      <c r="H25" s="9"/>
      <c r="I25" s="9">
        <v>42122</v>
      </c>
      <c r="J25" s="9"/>
      <c r="K25" s="9">
        <v>9785533291</v>
      </c>
      <c r="L25" s="9"/>
      <c r="M25" s="9">
        <v>0</v>
      </c>
      <c r="N25" s="9"/>
      <c r="O25" s="9">
        <v>0</v>
      </c>
      <c r="P25" s="9"/>
      <c r="Q25" s="9">
        <v>884568</v>
      </c>
      <c r="R25" s="9"/>
      <c r="S25" s="9">
        <v>229900</v>
      </c>
      <c r="T25" s="9"/>
      <c r="U25" s="9">
        <v>152367893096</v>
      </c>
      <c r="V25" s="9"/>
      <c r="W25" s="9">
        <v>202152178209.95999</v>
      </c>
      <c r="Y25" s="10" t="s">
        <v>47</v>
      </c>
    </row>
    <row r="26" spans="1:25" x14ac:dyDescent="0.55000000000000004">
      <c r="A26" s="2" t="s">
        <v>48</v>
      </c>
      <c r="C26" s="9">
        <v>6423997</v>
      </c>
      <c r="D26" s="9"/>
      <c r="E26" s="9">
        <v>94108845115</v>
      </c>
      <c r="F26" s="9"/>
      <c r="G26" s="9">
        <v>69541081232.386505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6423997</v>
      </c>
      <c r="R26" s="9"/>
      <c r="S26" s="9">
        <v>11260</v>
      </c>
      <c r="T26" s="9"/>
      <c r="U26" s="9">
        <v>94108845115</v>
      </c>
      <c r="V26" s="9"/>
      <c r="W26" s="9">
        <v>71903817692.990997</v>
      </c>
      <c r="Y26" s="10" t="s">
        <v>49</v>
      </c>
    </row>
    <row r="27" spans="1:25" x14ac:dyDescent="0.55000000000000004">
      <c r="A27" s="2" t="s">
        <v>50</v>
      </c>
      <c r="C27" s="9">
        <v>4087110</v>
      </c>
      <c r="D27" s="9"/>
      <c r="E27" s="9">
        <v>185148813583</v>
      </c>
      <c r="F27" s="9"/>
      <c r="G27" s="9">
        <v>196923513480.88501</v>
      </c>
      <c r="H27" s="9"/>
      <c r="I27" s="9">
        <v>204355</v>
      </c>
      <c r="J27" s="9"/>
      <c r="K27" s="9">
        <v>10497230975</v>
      </c>
      <c r="L27" s="9"/>
      <c r="M27" s="9">
        <v>0</v>
      </c>
      <c r="N27" s="9"/>
      <c r="O27" s="9">
        <v>0</v>
      </c>
      <c r="P27" s="9"/>
      <c r="Q27" s="9">
        <v>4291465</v>
      </c>
      <c r="R27" s="9"/>
      <c r="S27" s="9">
        <v>56430</v>
      </c>
      <c r="T27" s="9"/>
      <c r="U27" s="9">
        <v>195646044558</v>
      </c>
      <c r="V27" s="9"/>
      <c r="W27" s="9">
        <v>240726474098.797</v>
      </c>
      <c r="Y27" s="10" t="s">
        <v>51</v>
      </c>
    </row>
    <row r="28" spans="1:25" x14ac:dyDescent="0.55000000000000004">
      <c r="A28" s="2" t="s">
        <v>52</v>
      </c>
      <c r="C28" s="9">
        <v>117734</v>
      </c>
      <c r="D28" s="9"/>
      <c r="E28" s="9">
        <v>18974138754</v>
      </c>
      <c r="F28" s="9"/>
      <c r="G28" s="9">
        <v>19339783016.174999</v>
      </c>
      <c r="H28" s="9"/>
      <c r="I28" s="9">
        <v>5886</v>
      </c>
      <c r="J28" s="9"/>
      <c r="K28" s="9">
        <v>1022168087</v>
      </c>
      <c r="L28" s="9"/>
      <c r="M28" s="9">
        <v>0</v>
      </c>
      <c r="N28" s="9"/>
      <c r="O28" s="9">
        <v>0</v>
      </c>
      <c r="P28" s="9"/>
      <c r="Q28" s="9">
        <v>123620</v>
      </c>
      <c r="R28" s="9"/>
      <c r="S28" s="9">
        <v>168450</v>
      </c>
      <c r="T28" s="9"/>
      <c r="U28" s="9">
        <v>19996306841</v>
      </c>
      <c r="V28" s="9"/>
      <c r="W28" s="9">
        <v>20699887455.450001</v>
      </c>
      <c r="Y28" s="10" t="s">
        <v>53</v>
      </c>
    </row>
    <row r="29" spans="1:25" x14ac:dyDescent="0.55000000000000004">
      <c r="A29" s="2" t="s">
        <v>54</v>
      </c>
      <c r="C29" s="9">
        <v>1022126</v>
      </c>
      <c r="D29" s="9"/>
      <c r="E29" s="9">
        <v>117078050713</v>
      </c>
      <c r="F29" s="9"/>
      <c r="G29" s="9">
        <v>213064500257.91</v>
      </c>
      <c r="H29" s="9"/>
      <c r="I29" s="9">
        <v>51106</v>
      </c>
      <c r="J29" s="9"/>
      <c r="K29" s="9">
        <v>11084337263</v>
      </c>
      <c r="L29" s="9"/>
      <c r="M29" s="9">
        <v>0</v>
      </c>
      <c r="N29" s="9"/>
      <c r="O29" s="9">
        <v>0</v>
      </c>
      <c r="P29" s="9"/>
      <c r="Q29" s="9">
        <v>1073232</v>
      </c>
      <c r="R29" s="9"/>
      <c r="S29" s="9">
        <v>239932</v>
      </c>
      <c r="T29" s="9"/>
      <c r="U29" s="9">
        <v>128162387976</v>
      </c>
      <c r="V29" s="9"/>
      <c r="W29" s="9">
        <v>255970559157.66699</v>
      </c>
      <c r="Y29" s="10" t="s">
        <v>55</v>
      </c>
    </row>
    <row r="30" spans="1:25" x14ac:dyDescent="0.55000000000000004">
      <c r="A30" s="2" t="s">
        <v>56</v>
      </c>
      <c r="C30" s="9">
        <v>3641514</v>
      </c>
      <c r="D30" s="9"/>
      <c r="E30" s="9">
        <v>91823584025</v>
      </c>
      <c r="F30" s="9"/>
      <c r="G30" s="9">
        <v>115798905264.483</v>
      </c>
      <c r="H30" s="9"/>
      <c r="I30" s="9">
        <v>182075</v>
      </c>
      <c r="J30" s="9"/>
      <c r="K30" s="9">
        <v>5981641354</v>
      </c>
      <c r="L30" s="9"/>
      <c r="M30" s="9">
        <v>0</v>
      </c>
      <c r="N30" s="9"/>
      <c r="O30" s="9">
        <v>0</v>
      </c>
      <c r="P30" s="9"/>
      <c r="Q30" s="9">
        <v>3823589</v>
      </c>
      <c r="R30" s="9"/>
      <c r="S30" s="9">
        <v>33520</v>
      </c>
      <c r="T30" s="9"/>
      <c r="U30" s="9">
        <v>97805225379</v>
      </c>
      <c r="V30" s="9"/>
      <c r="W30" s="9">
        <v>127404111395.48399</v>
      </c>
      <c r="Y30" s="10" t="s">
        <v>57</v>
      </c>
    </row>
    <row r="31" spans="1:25" x14ac:dyDescent="0.55000000000000004">
      <c r="A31" s="2" t="s">
        <v>58</v>
      </c>
      <c r="C31" s="9">
        <v>26506861</v>
      </c>
      <c r="D31" s="9"/>
      <c r="E31" s="9">
        <v>132054268734</v>
      </c>
      <c r="F31" s="9"/>
      <c r="G31" s="9">
        <v>123577490880.36501</v>
      </c>
      <c r="H31" s="9"/>
      <c r="I31" s="9">
        <v>619460</v>
      </c>
      <c r="J31" s="9"/>
      <c r="K31" s="9">
        <v>3146676901</v>
      </c>
      <c r="L31" s="9"/>
      <c r="M31" s="9">
        <v>0</v>
      </c>
      <c r="N31" s="9"/>
      <c r="O31" s="9">
        <v>0</v>
      </c>
      <c r="P31" s="9"/>
      <c r="Q31" s="9">
        <v>27126321</v>
      </c>
      <c r="R31" s="9"/>
      <c r="S31" s="9">
        <v>5250</v>
      </c>
      <c r="T31" s="9"/>
      <c r="U31" s="9">
        <v>135200945635</v>
      </c>
      <c r="V31" s="9"/>
      <c r="W31" s="9">
        <v>141565826797.763</v>
      </c>
      <c r="Y31" s="10" t="s">
        <v>59</v>
      </c>
    </row>
    <row r="32" spans="1:25" x14ac:dyDescent="0.55000000000000004">
      <c r="A32" s="2" t="s">
        <v>60</v>
      </c>
      <c r="C32" s="9">
        <v>11830491</v>
      </c>
      <c r="D32" s="9"/>
      <c r="E32" s="9">
        <v>77657551752</v>
      </c>
      <c r="F32" s="9"/>
      <c r="G32" s="9">
        <v>148647658672.87201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11830491</v>
      </c>
      <c r="R32" s="9"/>
      <c r="S32" s="9">
        <v>12780</v>
      </c>
      <c r="T32" s="9"/>
      <c r="U32" s="9">
        <v>77657551752</v>
      </c>
      <c r="V32" s="9"/>
      <c r="W32" s="9">
        <v>150294072613.86899</v>
      </c>
      <c r="Y32" s="10" t="s">
        <v>61</v>
      </c>
    </row>
    <row r="33" spans="1:25" x14ac:dyDescent="0.55000000000000004">
      <c r="A33" s="2" t="s">
        <v>62</v>
      </c>
      <c r="C33" s="9">
        <v>9881941</v>
      </c>
      <c r="D33" s="9"/>
      <c r="E33" s="9">
        <v>76535750867</v>
      </c>
      <c r="F33" s="9"/>
      <c r="G33" s="9">
        <v>58447703533.747498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9881941</v>
      </c>
      <c r="R33" s="9"/>
      <c r="S33" s="9">
        <v>6920</v>
      </c>
      <c r="T33" s="9"/>
      <c r="U33" s="9">
        <v>76535750867</v>
      </c>
      <c r="V33" s="9"/>
      <c r="W33" s="9">
        <v>67976152681.265999</v>
      </c>
      <c r="Y33" s="10" t="s">
        <v>63</v>
      </c>
    </row>
    <row r="34" spans="1:25" x14ac:dyDescent="0.55000000000000004">
      <c r="A34" s="2" t="s">
        <v>64</v>
      </c>
      <c r="C34" s="9">
        <v>49824678</v>
      </c>
      <c r="D34" s="9"/>
      <c r="E34" s="9">
        <v>182293900492</v>
      </c>
      <c r="F34" s="9"/>
      <c r="G34" s="9">
        <v>166563407780.922</v>
      </c>
      <c r="H34" s="9"/>
      <c r="I34" s="9">
        <v>7722824</v>
      </c>
      <c r="J34" s="9"/>
      <c r="K34" s="9">
        <v>28999626452</v>
      </c>
      <c r="L34" s="9"/>
      <c r="M34" s="9">
        <v>0</v>
      </c>
      <c r="N34" s="9"/>
      <c r="O34" s="9">
        <v>0</v>
      </c>
      <c r="P34" s="9"/>
      <c r="Q34" s="9">
        <v>57547502</v>
      </c>
      <c r="R34" s="9"/>
      <c r="S34" s="9">
        <v>3929</v>
      </c>
      <c r="T34" s="9"/>
      <c r="U34" s="9">
        <v>211293526944</v>
      </c>
      <c r="V34" s="9"/>
      <c r="W34" s="9">
        <v>224758815752.62</v>
      </c>
      <c r="Y34" s="10" t="s">
        <v>65</v>
      </c>
    </row>
    <row r="35" spans="1:25" x14ac:dyDescent="0.55000000000000004">
      <c r="A35" s="2" t="s">
        <v>66</v>
      </c>
      <c r="C35" s="9">
        <v>48456138</v>
      </c>
      <c r="D35" s="9"/>
      <c r="E35" s="9">
        <v>99299316128</v>
      </c>
      <c r="F35" s="9"/>
      <c r="G35" s="9">
        <v>82415146827.897903</v>
      </c>
      <c r="H35" s="9"/>
      <c r="I35" s="9">
        <v>0</v>
      </c>
      <c r="J35" s="9"/>
      <c r="K35" s="9">
        <v>0</v>
      </c>
      <c r="L35" s="9"/>
      <c r="M35" s="9">
        <v>-17834361</v>
      </c>
      <c r="N35" s="9"/>
      <c r="O35" s="9">
        <v>37283240138</v>
      </c>
      <c r="P35" s="9"/>
      <c r="Q35" s="9">
        <v>30621777</v>
      </c>
      <c r="R35" s="9"/>
      <c r="S35" s="9">
        <v>2185</v>
      </c>
      <c r="T35" s="9"/>
      <c r="U35" s="9">
        <v>62752040095</v>
      </c>
      <c r="V35" s="9"/>
      <c r="W35" s="9">
        <v>66510476677.667297</v>
      </c>
      <c r="Y35" s="10" t="s">
        <v>67</v>
      </c>
    </row>
    <row r="36" spans="1:25" x14ac:dyDescent="0.55000000000000004">
      <c r="A36" s="2" t="s">
        <v>68</v>
      </c>
      <c r="C36" s="9">
        <v>2690920</v>
      </c>
      <c r="D36" s="9"/>
      <c r="E36" s="9">
        <v>39196356234</v>
      </c>
      <c r="F36" s="9"/>
      <c r="G36" s="9">
        <v>45767693434.860001</v>
      </c>
      <c r="H36" s="9"/>
      <c r="I36" s="9">
        <v>126584</v>
      </c>
      <c r="J36" s="9"/>
      <c r="K36" s="9">
        <v>2280969964</v>
      </c>
      <c r="L36" s="9"/>
      <c r="M36" s="9">
        <v>0</v>
      </c>
      <c r="N36" s="9"/>
      <c r="O36" s="9">
        <v>0</v>
      </c>
      <c r="P36" s="9"/>
      <c r="Q36" s="9">
        <v>2817504</v>
      </c>
      <c r="R36" s="9"/>
      <c r="S36" s="9">
        <v>19300</v>
      </c>
      <c r="T36" s="9"/>
      <c r="U36" s="9">
        <v>41477326198</v>
      </c>
      <c r="V36" s="9"/>
      <c r="W36" s="9">
        <v>54054279128.160004</v>
      </c>
      <c r="Y36" s="10" t="s">
        <v>69</v>
      </c>
    </row>
    <row r="37" spans="1:25" x14ac:dyDescent="0.55000000000000004">
      <c r="A37" s="2" t="s">
        <v>70</v>
      </c>
      <c r="C37" s="9">
        <v>5710640</v>
      </c>
      <c r="D37" s="9"/>
      <c r="E37" s="9">
        <v>141807333150</v>
      </c>
      <c r="F37" s="9"/>
      <c r="G37" s="9">
        <v>73456002294.479996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5710640</v>
      </c>
      <c r="R37" s="9"/>
      <c r="S37" s="9">
        <v>15290</v>
      </c>
      <c r="T37" s="9"/>
      <c r="U37" s="9">
        <v>141807333150</v>
      </c>
      <c r="V37" s="9"/>
      <c r="W37" s="9">
        <v>86796157270.679993</v>
      </c>
      <c r="Y37" s="10" t="s">
        <v>71</v>
      </c>
    </row>
    <row r="38" spans="1:25" x14ac:dyDescent="0.55000000000000004">
      <c r="A38" s="2" t="s">
        <v>72</v>
      </c>
      <c r="C38" s="9">
        <v>8607728</v>
      </c>
      <c r="D38" s="9"/>
      <c r="E38" s="9">
        <v>104428641958</v>
      </c>
      <c r="F38" s="9"/>
      <c r="G38" s="9">
        <v>128861070997.104</v>
      </c>
      <c r="H38" s="9"/>
      <c r="I38" s="9">
        <v>500000</v>
      </c>
      <c r="J38" s="9"/>
      <c r="K38" s="9">
        <v>9323644294</v>
      </c>
      <c r="L38" s="9"/>
      <c r="M38" s="9">
        <v>0</v>
      </c>
      <c r="N38" s="9"/>
      <c r="O38" s="9">
        <v>0</v>
      </c>
      <c r="P38" s="9"/>
      <c r="Q38" s="9">
        <v>9107728</v>
      </c>
      <c r="R38" s="9"/>
      <c r="S38" s="9">
        <v>19670</v>
      </c>
      <c r="T38" s="9"/>
      <c r="U38" s="9">
        <v>113752286252</v>
      </c>
      <c r="V38" s="9"/>
      <c r="W38" s="9">
        <v>178083073151.92801</v>
      </c>
      <c r="Y38" s="10" t="s">
        <v>73</v>
      </c>
    </row>
    <row r="39" spans="1:25" x14ac:dyDescent="0.55000000000000004">
      <c r="A39" s="2" t="s">
        <v>74</v>
      </c>
      <c r="C39" s="9">
        <v>16831089</v>
      </c>
      <c r="D39" s="9"/>
      <c r="E39" s="9">
        <v>36246182355</v>
      </c>
      <c r="F39" s="9"/>
      <c r="G39" s="9">
        <v>41810629107.104599</v>
      </c>
      <c r="H39" s="9"/>
      <c r="I39" s="9">
        <v>7524620</v>
      </c>
      <c r="J39" s="9"/>
      <c r="K39" s="9">
        <v>19544509183</v>
      </c>
      <c r="L39" s="9"/>
      <c r="M39" s="9">
        <v>0</v>
      </c>
      <c r="N39" s="9"/>
      <c r="O39" s="9">
        <v>0</v>
      </c>
      <c r="P39" s="9"/>
      <c r="Q39" s="9">
        <v>24355709</v>
      </c>
      <c r="R39" s="9"/>
      <c r="S39" s="9">
        <v>2831</v>
      </c>
      <c r="T39" s="9"/>
      <c r="U39" s="9">
        <v>55790691538</v>
      </c>
      <c r="V39" s="9"/>
      <c r="W39" s="9">
        <v>68540753656.535004</v>
      </c>
      <c r="Y39" s="10" t="s">
        <v>75</v>
      </c>
    </row>
    <row r="40" spans="1:25" x14ac:dyDescent="0.55000000000000004">
      <c r="A40" s="2" t="s">
        <v>76</v>
      </c>
      <c r="C40" s="9">
        <v>8717239</v>
      </c>
      <c r="D40" s="9"/>
      <c r="E40" s="9">
        <v>79673000969</v>
      </c>
      <c r="F40" s="9"/>
      <c r="G40" s="9">
        <v>52425497139.097504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8717239</v>
      </c>
      <c r="R40" s="9"/>
      <c r="S40" s="9">
        <v>7200</v>
      </c>
      <c r="T40" s="9"/>
      <c r="U40" s="9">
        <v>79673000969</v>
      </c>
      <c r="V40" s="9"/>
      <c r="W40" s="9">
        <v>62390674281.239998</v>
      </c>
      <c r="Y40" s="10" t="s">
        <v>77</v>
      </c>
    </row>
    <row r="41" spans="1:25" x14ac:dyDescent="0.55000000000000004">
      <c r="A41" s="2" t="s">
        <v>78</v>
      </c>
      <c r="C41" s="9">
        <v>193680076</v>
      </c>
      <c r="D41" s="9"/>
      <c r="E41" s="9">
        <v>207992585008</v>
      </c>
      <c r="F41" s="9"/>
      <c r="G41" s="9">
        <v>212743085900.319</v>
      </c>
      <c r="H41" s="9"/>
      <c r="I41" s="9">
        <v>28168007</v>
      </c>
      <c r="J41" s="9"/>
      <c r="K41" s="9">
        <v>38192126051</v>
      </c>
      <c r="L41" s="9"/>
      <c r="M41" s="9">
        <v>0</v>
      </c>
      <c r="N41" s="9"/>
      <c r="O41" s="9">
        <v>0</v>
      </c>
      <c r="P41" s="9"/>
      <c r="Q41" s="9">
        <v>221848083</v>
      </c>
      <c r="R41" s="9"/>
      <c r="S41" s="9">
        <v>1420</v>
      </c>
      <c r="T41" s="9"/>
      <c r="U41" s="9">
        <v>246184711059</v>
      </c>
      <c r="V41" s="9"/>
      <c r="W41" s="9">
        <v>313149883406.73297</v>
      </c>
      <c r="Y41" s="10" t="s">
        <v>79</v>
      </c>
    </row>
    <row r="42" spans="1:25" x14ac:dyDescent="0.55000000000000004">
      <c r="A42" s="2" t="s">
        <v>80</v>
      </c>
      <c r="C42" s="9">
        <v>3554824</v>
      </c>
      <c r="D42" s="9"/>
      <c r="E42" s="9">
        <v>107800388068</v>
      </c>
      <c r="F42" s="9"/>
      <c r="G42" s="9">
        <v>72263608702.740005</v>
      </c>
      <c r="H42" s="9"/>
      <c r="I42" s="9">
        <v>177741</v>
      </c>
      <c r="J42" s="9"/>
      <c r="K42" s="9">
        <v>3864117087</v>
      </c>
      <c r="L42" s="9"/>
      <c r="M42" s="9">
        <v>0</v>
      </c>
      <c r="N42" s="9"/>
      <c r="O42" s="9">
        <v>0</v>
      </c>
      <c r="P42" s="9"/>
      <c r="Q42" s="9">
        <v>3732565</v>
      </c>
      <c r="R42" s="9"/>
      <c r="S42" s="9">
        <v>26110</v>
      </c>
      <c r="T42" s="9"/>
      <c r="U42" s="9">
        <v>111664505155</v>
      </c>
      <c r="V42" s="9"/>
      <c r="W42" s="9">
        <v>96877401380.707504</v>
      </c>
      <c r="Y42" s="10" t="s">
        <v>81</v>
      </c>
    </row>
    <row r="43" spans="1:25" x14ac:dyDescent="0.55000000000000004">
      <c r="A43" s="2" t="s">
        <v>82</v>
      </c>
      <c r="C43" s="9">
        <v>11084074</v>
      </c>
      <c r="D43" s="9"/>
      <c r="E43" s="9">
        <v>73692029073</v>
      </c>
      <c r="F43" s="9"/>
      <c r="G43" s="9">
        <v>111172868735.373</v>
      </c>
      <c r="H43" s="9"/>
      <c r="I43" s="9">
        <v>1718030</v>
      </c>
      <c r="J43" s="9"/>
      <c r="K43" s="9">
        <v>19139596105</v>
      </c>
      <c r="L43" s="9"/>
      <c r="M43" s="9">
        <v>0</v>
      </c>
      <c r="N43" s="9"/>
      <c r="O43" s="9">
        <v>0</v>
      </c>
      <c r="P43" s="9"/>
      <c r="Q43" s="9">
        <v>12802104</v>
      </c>
      <c r="R43" s="9"/>
      <c r="S43" s="9">
        <v>11390</v>
      </c>
      <c r="T43" s="9"/>
      <c r="U43" s="9">
        <v>92831625178</v>
      </c>
      <c r="V43" s="9"/>
      <c r="W43" s="9">
        <v>144948359570.86801</v>
      </c>
      <c r="Y43" s="10" t="s">
        <v>83</v>
      </c>
    </row>
    <row r="44" spans="1:25" x14ac:dyDescent="0.55000000000000004">
      <c r="A44" s="2" t="s">
        <v>84</v>
      </c>
      <c r="C44" s="9">
        <v>4881234</v>
      </c>
      <c r="D44" s="9"/>
      <c r="E44" s="9">
        <v>70795376329</v>
      </c>
      <c r="F44" s="9"/>
      <c r="G44" s="9">
        <v>87290909932.022995</v>
      </c>
      <c r="H44" s="9"/>
      <c r="I44" s="9">
        <v>688123</v>
      </c>
      <c r="J44" s="9"/>
      <c r="K44" s="9">
        <v>15207855611</v>
      </c>
      <c r="L44" s="9"/>
      <c r="M44" s="9">
        <v>0</v>
      </c>
      <c r="N44" s="9"/>
      <c r="O44" s="9">
        <v>0</v>
      </c>
      <c r="P44" s="9"/>
      <c r="Q44" s="9">
        <v>5569357</v>
      </c>
      <c r="R44" s="9"/>
      <c r="S44" s="9">
        <v>22940</v>
      </c>
      <c r="T44" s="9"/>
      <c r="U44" s="9">
        <v>86003231940</v>
      </c>
      <c r="V44" s="9"/>
      <c r="W44" s="9">
        <v>127000871334.99899</v>
      </c>
      <c r="Y44" s="10" t="s">
        <v>57</v>
      </c>
    </row>
    <row r="45" spans="1:25" x14ac:dyDescent="0.55000000000000004">
      <c r="A45" s="2" t="s">
        <v>85</v>
      </c>
      <c r="C45" s="9">
        <v>24971854</v>
      </c>
      <c r="D45" s="9"/>
      <c r="E45" s="9">
        <v>147935837303</v>
      </c>
      <c r="F45" s="9"/>
      <c r="G45" s="9">
        <v>194614448314.608</v>
      </c>
      <c r="H45" s="9"/>
      <c r="I45" s="9">
        <v>3870636</v>
      </c>
      <c r="J45" s="9"/>
      <c r="K45" s="9">
        <v>37318813452</v>
      </c>
      <c r="L45" s="9"/>
      <c r="M45" s="9">
        <v>0</v>
      </c>
      <c r="N45" s="9"/>
      <c r="O45" s="9">
        <v>0</v>
      </c>
      <c r="P45" s="9"/>
      <c r="Q45" s="9">
        <v>28842490</v>
      </c>
      <c r="R45" s="9"/>
      <c r="S45" s="9">
        <v>10600</v>
      </c>
      <c r="T45" s="9"/>
      <c r="U45" s="9">
        <v>185254650755</v>
      </c>
      <c r="V45" s="9"/>
      <c r="W45" s="9">
        <v>303911298155.70001</v>
      </c>
      <c r="Y45" s="10" t="s">
        <v>86</v>
      </c>
    </row>
    <row r="46" spans="1:25" x14ac:dyDescent="0.55000000000000004">
      <c r="A46" s="2" t="s">
        <v>87</v>
      </c>
      <c r="C46" s="9">
        <v>1285776</v>
      </c>
      <c r="D46" s="9"/>
      <c r="E46" s="9">
        <v>30035174806</v>
      </c>
      <c r="F46" s="9"/>
      <c r="G46" s="9">
        <v>44644928353.704002</v>
      </c>
      <c r="H46" s="9"/>
      <c r="I46" s="9">
        <v>64288</v>
      </c>
      <c r="J46" s="9"/>
      <c r="K46" s="9">
        <v>2347402518</v>
      </c>
      <c r="L46" s="9"/>
      <c r="M46" s="9">
        <v>0</v>
      </c>
      <c r="N46" s="9"/>
      <c r="O46" s="9">
        <v>0</v>
      </c>
      <c r="P46" s="9"/>
      <c r="Q46" s="9">
        <v>1350064</v>
      </c>
      <c r="R46" s="9"/>
      <c r="S46" s="9">
        <v>39120</v>
      </c>
      <c r="T46" s="9"/>
      <c r="U46" s="9">
        <v>32382577324</v>
      </c>
      <c r="V46" s="9"/>
      <c r="W46" s="9">
        <v>52500257383.103996</v>
      </c>
      <c r="Y46" s="10" t="s">
        <v>88</v>
      </c>
    </row>
    <row r="47" spans="1:25" x14ac:dyDescent="0.55000000000000004">
      <c r="A47" s="2" t="s">
        <v>89</v>
      </c>
      <c r="C47" s="9">
        <v>3550001</v>
      </c>
      <c r="D47" s="9"/>
      <c r="E47" s="9">
        <v>90009210091</v>
      </c>
      <c r="F47" s="9"/>
      <c r="G47" s="9">
        <v>138332036966.76001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3550001</v>
      </c>
      <c r="R47" s="9"/>
      <c r="S47" s="9">
        <v>50630</v>
      </c>
      <c r="T47" s="9"/>
      <c r="U47" s="9">
        <v>90009210091</v>
      </c>
      <c r="V47" s="9"/>
      <c r="W47" s="9">
        <v>178667118153.75101</v>
      </c>
      <c r="Y47" s="10" t="s">
        <v>36</v>
      </c>
    </row>
    <row r="48" spans="1:25" x14ac:dyDescent="0.55000000000000004">
      <c r="A48" s="2" t="s">
        <v>90</v>
      </c>
      <c r="C48" s="9">
        <v>21531487</v>
      </c>
      <c r="D48" s="9"/>
      <c r="E48" s="9">
        <v>97565154217</v>
      </c>
      <c r="F48" s="9"/>
      <c r="G48" s="9">
        <v>87753836074.634995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21531487</v>
      </c>
      <c r="R48" s="9"/>
      <c r="S48" s="9">
        <v>4568</v>
      </c>
      <c r="T48" s="9"/>
      <c r="U48" s="9">
        <v>97565154217</v>
      </c>
      <c r="V48" s="9"/>
      <c r="W48" s="9">
        <v>97770615411.934799</v>
      </c>
      <c r="Y48" s="10" t="s">
        <v>91</v>
      </c>
    </row>
    <row r="49" spans="1:25" x14ac:dyDescent="0.55000000000000004">
      <c r="A49" s="2" t="s">
        <v>92</v>
      </c>
      <c r="C49" s="9">
        <v>37509479</v>
      </c>
      <c r="D49" s="9"/>
      <c r="E49" s="9">
        <v>232978211796</v>
      </c>
      <c r="F49" s="9"/>
      <c r="G49" s="9">
        <v>278528643071.62701</v>
      </c>
      <c r="H49" s="9"/>
      <c r="I49" s="9">
        <v>13500000</v>
      </c>
      <c r="J49" s="9"/>
      <c r="K49" s="9">
        <v>107652809118</v>
      </c>
      <c r="L49" s="9"/>
      <c r="M49" s="9">
        <v>0</v>
      </c>
      <c r="N49" s="9"/>
      <c r="O49" s="9">
        <v>0</v>
      </c>
      <c r="P49" s="9"/>
      <c r="Q49" s="9">
        <v>51009479</v>
      </c>
      <c r="R49" s="9"/>
      <c r="S49" s="9">
        <v>9150</v>
      </c>
      <c r="T49" s="9"/>
      <c r="U49" s="9">
        <v>340631020914</v>
      </c>
      <c r="V49" s="9"/>
      <c r="W49" s="9">
        <v>463959649289.54199</v>
      </c>
      <c r="Y49" s="10" t="s">
        <v>93</v>
      </c>
    </row>
    <row r="50" spans="1:25" x14ac:dyDescent="0.55000000000000004">
      <c r="A50" s="2" t="s">
        <v>94</v>
      </c>
      <c r="C50" s="9">
        <v>40988609</v>
      </c>
      <c r="D50" s="9"/>
      <c r="E50" s="9">
        <v>132957128605</v>
      </c>
      <c r="F50" s="9"/>
      <c r="G50" s="9">
        <v>48812182678.187103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40988609</v>
      </c>
      <c r="R50" s="9"/>
      <c r="S50" s="9">
        <v>1364</v>
      </c>
      <c r="T50" s="9"/>
      <c r="U50" s="9">
        <v>132957128605</v>
      </c>
      <c r="V50" s="9"/>
      <c r="W50" s="9">
        <v>55575807323.077797</v>
      </c>
      <c r="Y50" s="10" t="s">
        <v>95</v>
      </c>
    </row>
    <row r="51" spans="1:25" x14ac:dyDescent="0.55000000000000004">
      <c r="A51" s="2" t="s">
        <v>96</v>
      </c>
      <c r="C51" s="9">
        <v>4114133</v>
      </c>
      <c r="D51" s="9"/>
      <c r="E51" s="9">
        <v>40533779357</v>
      </c>
      <c r="F51" s="9"/>
      <c r="G51" s="9">
        <v>50589018850.000504</v>
      </c>
      <c r="H51" s="9"/>
      <c r="I51" s="9">
        <v>67277</v>
      </c>
      <c r="J51" s="9"/>
      <c r="K51" s="9">
        <v>905041975</v>
      </c>
      <c r="L51" s="9"/>
      <c r="M51" s="9">
        <v>0</v>
      </c>
      <c r="N51" s="9"/>
      <c r="O51" s="9">
        <v>0</v>
      </c>
      <c r="P51" s="9"/>
      <c r="Q51" s="9">
        <v>4181410</v>
      </c>
      <c r="R51" s="9"/>
      <c r="S51" s="9">
        <v>12420</v>
      </c>
      <c r="T51" s="9"/>
      <c r="U51" s="9">
        <v>41438821332</v>
      </c>
      <c r="V51" s="9"/>
      <c r="W51" s="9">
        <v>51624110182.410004</v>
      </c>
      <c r="Y51" s="10" t="s">
        <v>97</v>
      </c>
    </row>
    <row r="52" spans="1:25" x14ac:dyDescent="0.55000000000000004">
      <c r="A52" s="2" t="s">
        <v>98</v>
      </c>
      <c r="C52" s="9">
        <v>996761</v>
      </c>
      <c r="D52" s="9"/>
      <c r="E52" s="9">
        <v>17842705877</v>
      </c>
      <c r="F52" s="9"/>
      <c r="G52" s="9">
        <v>9264263043.6674995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996761</v>
      </c>
      <c r="R52" s="9"/>
      <c r="S52" s="9">
        <v>10380</v>
      </c>
      <c r="T52" s="9"/>
      <c r="U52" s="9">
        <v>17842705877</v>
      </c>
      <c r="V52" s="9"/>
      <c r="W52" s="9">
        <v>10284818223.879</v>
      </c>
      <c r="Y52" s="10" t="s">
        <v>99</v>
      </c>
    </row>
    <row r="53" spans="1:25" x14ac:dyDescent="0.55000000000000004">
      <c r="A53" s="2" t="s">
        <v>100</v>
      </c>
      <c r="C53" s="9">
        <v>480403</v>
      </c>
      <c r="D53" s="9"/>
      <c r="E53" s="9">
        <v>1786743410</v>
      </c>
      <c r="F53" s="9"/>
      <c r="G53" s="9">
        <v>1609325309.2455001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480403</v>
      </c>
      <c r="R53" s="9"/>
      <c r="S53" s="9">
        <v>3622</v>
      </c>
      <c r="T53" s="9"/>
      <c r="U53" s="9">
        <v>1786743410</v>
      </c>
      <c r="V53" s="9"/>
      <c r="W53" s="9">
        <v>1729666548.9872999</v>
      </c>
      <c r="Y53" s="10" t="s">
        <v>101</v>
      </c>
    </row>
    <row r="54" spans="1:25" x14ac:dyDescent="0.55000000000000004">
      <c r="A54" s="2" t="s">
        <v>102</v>
      </c>
      <c r="C54" s="9">
        <v>34654664</v>
      </c>
      <c r="D54" s="9"/>
      <c r="E54" s="9">
        <v>124707752513</v>
      </c>
      <c r="F54" s="9"/>
      <c r="G54" s="9">
        <v>86775692779.234802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34654664</v>
      </c>
      <c r="R54" s="9"/>
      <c r="S54" s="9">
        <v>3282</v>
      </c>
      <c r="T54" s="9"/>
      <c r="U54" s="9">
        <v>124707752513</v>
      </c>
      <c r="V54" s="9"/>
      <c r="W54" s="9">
        <v>113059874434.87399</v>
      </c>
      <c r="Y54" s="10" t="s">
        <v>103</v>
      </c>
    </row>
    <row r="55" spans="1:25" x14ac:dyDescent="0.55000000000000004">
      <c r="A55" s="2" t="s">
        <v>104</v>
      </c>
      <c r="C55" s="9">
        <v>3972158</v>
      </c>
      <c r="D55" s="9"/>
      <c r="E55" s="9">
        <v>27617913537</v>
      </c>
      <c r="F55" s="9"/>
      <c r="G55" s="9">
        <v>19703133062.901001</v>
      </c>
      <c r="H55" s="9"/>
      <c r="I55" s="9">
        <v>198607</v>
      </c>
      <c r="J55" s="9"/>
      <c r="K55" s="9">
        <v>1047955900</v>
      </c>
      <c r="L55" s="9"/>
      <c r="M55" s="9">
        <v>0</v>
      </c>
      <c r="N55" s="9"/>
      <c r="O55" s="9">
        <v>0</v>
      </c>
      <c r="P55" s="9"/>
      <c r="Q55" s="9">
        <v>4170765</v>
      </c>
      <c r="R55" s="9"/>
      <c r="S55" s="9">
        <v>5690</v>
      </c>
      <c r="T55" s="9"/>
      <c r="U55" s="9">
        <v>28665869437</v>
      </c>
      <c r="V55" s="9"/>
      <c r="W55" s="9">
        <v>23590449515.5425</v>
      </c>
      <c r="Y55" s="10" t="s">
        <v>105</v>
      </c>
    </row>
    <row r="56" spans="1:25" x14ac:dyDescent="0.55000000000000004">
      <c r="A56" s="2" t="s">
        <v>106</v>
      </c>
      <c r="C56" s="9">
        <v>16725423</v>
      </c>
      <c r="D56" s="9"/>
      <c r="E56" s="9">
        <v>73920178272</v>
      </c>
      <c r="F56" s="9"/>
      <c r="G56" s="9">
        <v>66503626932.599998</v>
      </c>
      <c r="H56" s="9"/>
      <c r="I56" s="9">
        <v>1236271</v>
      </c>
      <c r="J56" s="9"/>
      <c r="K56" s="9">
        <v>5356946187</v>
      </c>
      <c r="L56" s="9"/>
      <c r="M56" s="9">
        <v>0</v>
      </c>
      <c r="N56" s="9"/>
      <c r="O56" s="9">
        <v>0</v>
      </c>
      <c r="P56" s="9"/>
      <c r="Q56" s="9">
        <v>17961694</v>
      </c>
      <c r="R56" s="9"/>
      <c r="S56" s="9">
        <v>4782</v>
      </c>
      <c r="T56" s="9"/>
      <c r="U56" s="9">
        <v>79277124459</v>
      </c>
      <c r="V56" s="9"/>
      <c r="W56" s="9">
        <v>85381758424.787399</v>
      </c>
      <c r="Y56" s="10" t="s">
        <v>107</v>
      </c>
    </row>
    <row r="57" spans="1:25" x14ac:dyDescent="0.55000000000000004">
      <c r="A57" s="2" t="s">
        <v>108</v>
      </c>
      <c r="C57" s="9">
        <v>113727560</v>
      </c>
      <c r="D57" s="9"/>
      <c r="E57" s="9">
        <v>408921764364</v>
      </c>
      <c r="F57" s="9"/>
      <c r="G57" s="9">
        <v>527834563473.04199</v>
      </c>
      <c r="H57" s="9"/>
      <c r="I57" s="9">
        <v>32590231</v>
      </c>
      <c r="J57" s="9"/>
      <c r="K57" s="9">
        <v>170474286938</v>
      </c>
      <c r="L57" s="9"/>
      <c r="M57" s="9">
        <v>0</v>
      </c>
      <c r="N57" s="9"/>
      <c r="O57" s="9">
        <v>0</v>
      </c>
      <c r="P57" s="9"/>
      <c r="Q57" s="9">
        <v>146317791</v>
      </c>
      <c r="R57" s="9"/>
      <c r="S57" s="9">
        <v>5790</v>
      </c>
      <c r="T57" s="9"/>
      <c r="U57" s="9">
        <v>579396051302</v>
      </c>
      <c r="V57" s="9"/>
      <c r="W57" s="9">
        <v>842139288831.15503</v>
      </c>
      <c r="Y57" s="10" t="s">
        <v>109</v>
      </c>
    </row>
    <row r="58" spans="1:25" x14ac:dyDescent="0.55000000000000004">
      <c r="A58" s="2" t="s">
        <v>110</v>
      </c>
      <c r="C58" s="9">
        <v>4675053</v>
      </c>
      <c r="D58" s="9"/>
      <c r="E58" s="9">
        <v>45066839886</v>
      </c>
      <c r="F58" s="9"/>
      <c r="G58" s="9">
        <v>32623599771.243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4675053</v>
      </c>
      <c r="R58" s="9"/>
      <c r="S58" s="9">
        <v>9640</v>
      </c>
      <c r="T58" s="9"/>
      <c r="U58" s="9">
        <v>45066839886</v>
      </c>
      <c r="V58" s="9"/>
      <c r="W58" s="9">
        <v>44799359230.026001</v>
      </c>
      <c r="Y58" s="10" t="s">
        <v>24</v>
      </c>
    </row>
    <row r="59" spans="1:25" x14ac:dyDescent="0.55000000000000004">
      <c r="A59" s="2" t="s">
        <v>111</v>
      </c>
      <c r="C59" s="9">
        <v>8256222</v>
      </c>
      <c r="D59" s="9"/>
      <c r="E59" s="9">
        <v>89288826449</v>
      </c>
      <c r="F59" s="9"/>
      <c r="G59" s="9">
        <v>106446054303.927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8256222</v>
      </c>
      <c r="R59" s="9"/>
      <c r="S59" s="9">
        <v>14590</v>
      </c>
      <c r="T59" s="9"/>
      <c r="U59" s="9">
        <v>89288826449</v>
      </c>
      <c r="V59" s="9"/>
      <c r="W59" s="9">
        <v>119741552220.069</v>
      </c>
      <c r="Y59" s="10" t="s">
        <v>112</v>
      </c>
    </row>
    <row r="60" spans="1:25" x14ac:dyDescent="0.55000000000000004">
      <c r="A60" s="2" t="s">
        <v>113</v>
      </c>
      <c r="C60" s="9">
        <v>6681795</v>
      </c>
      <c r="D60" s="9"/>
      <c r="E60" s="9">
        <v>96650021087</v>
      </c>
      <c r="F60" s="9"/>
      <c r="G60" s="9">
        <v>104744944302.45799</v>
      </c>
      <c r="H60" s="9"/>
      <c r="I60" s="9">
        <v>334089</v>
      </c>
      <c r="J60" s="9"/>
      <c r="K60" s="9">
        <v>5419601212</v>
      </c>
      <c r="L60" s="9"/>
      <c r="M60" s="9">
        <v>0</v>
      </c>
      <c r="N60" s="9"/>
      <c r="O60" s="9">
        <v>0</v>
      </c>
      <c r="P60" s="9"/>
      <c r="Q60" s="9">
        <v>7015884</v>
      </c>
      <c r="R60" s="9"/>
      <c r="S60" s="9">
        <v>17080</v>
      </c>
      <c r="T60" s="9"/>
      <c r="U60" s="9">
        <v>102069622299</v>
      </c>
      <c r="V60" s="9"/>
      <c r="W60" s="9">
        <v>119118302492.616</v>
      </c>
      <c r="Y60" s="10" t="s">
        <v>114</v>
      </c>
    </row>
    <row r="61" spans="1:25" x14ac:dyDescent="0.55000000000000004">
      <c r="A61" s="2" t="s">
        <v>115</v>
      </c>
      <c r="C61" s="9">
        <v>6371299</v>
      </c>
      <c r="D61" s="9"/>
      <c r="E61" s="9">
        <v>206812246985</v>
      </c>
      <c r="F61" s="9"/>
      <c r="G61" s="9">
        <v>280315831262.24701</v>
      </c>
      <c r="H61" s="9"/>
      <c r="I61" s="9">
        <v>318564</v>
      </c>
      <c r="J61" s="9"/>
      <c r="K61" s="9">
        <v>14909876012</v>
      </c>
      <c r="L61" s="9"/>
      <c r="M61" s="9">
        <v>-1851741</v>
      </c>
      <c r="N61" s="9"/>
      <c r="O61" s="9">
        <v>109753496878</v>
      </c>
      <c r="P61" s="9"/>
      <c r="Q61" s="9">
        <v>4838122</v>
      </c>
      <c r="R61" s="9"/>
      <c r="S61" s="9">
        <v>60370</v>
      </c>
      <c r="T61" s="9"/>
      <c r="U61" s="9">
        <v>160349872802</v>
      </c>
      <c r="V61" s="9"/>
      <c r="W61" s="9">
        <v>290339564460.41699</v>
      </c>
      <c r="Y61" s="10" t="s">
        <v>116</v>
      </c>
    </row>
    <row r="62" spans="1:25" x14ac:dyDescent="0.55000000000000004">
      <c r="A62" s="2" t="s">
        <v>117</v>
      </c>
      <c r="C62" s="9">
        <v>5875602</v>
      </c>
      <c r="D62" s="9"/>
      <c r="E62" s="9">
        <v>59023223153</v>
      </c>
      <c r="F62" s="9"/>
      <c r="G62" s="9">
        <v>53033030886.348</v>
      </c>
      <c r="H62" s="9"/>
      <c r="I62" s="9">
        <v>293780</v>
      </c>
      <c r="J62" s="9"/>
      <c r="K62" s="9">
        <v>2902299427</v>
      </c>
      <c r="L62" s="9"/>
      <c r="M62" s="9">
        <v>0</v>
      </c>
      <c r="N62" s="9"/>
      <c r="O62" s="9">
        <v>0</v>
      </c>
      <c r="P62" s="9"/>
      <c r="Q62" s="9">
        <v>6169382</v>
      </c>
      <c r="R62" s="9"/>
      <c r="S62" s="9">
        <v>9250</v>
      </c>
      <c r="T62" s="9"/>
      <c r="U62" s="9">
        <v>61925522580</v>
      </c>
      <c r="V62" s="9"/>
      <c r="W62" s="9">
        <v>56727236138.175003</v>
      </c>
      <c r="Y62" s="10" t="s">
        <v>118</v>
      </c>
    </row>
    <row r="63" spans="1:25" x14ac:dyDescent="0.55000000000000004">
      <c r="A63" s="2" t="s">
        <v>119</v>
      </c>
      <c r="C63" s="9">
        <v>11992777</v>
      </c>
      <c r="D63" s="9"/>
      <c r="E63" s="9">
        <v>90455373702</v>
      </c>
      <c r="F63" s="9"/>
      <c r="G63" s="9">
        <v>95132931415.263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11992777</v>
      </c>
      <c r="R63" s="9"/>
      <c r="S63" s="9">
        <v>9390</v>
      </c>
      <c r="T63" s="9"/>
      <c r="U63" s="9">
        <v>90455373702</v>
      </c>
      <c r="V63" s="9"/>
      <c r="W63" s="9">
        <v>111942133582.62199</v>
      </c>
      <c r="Y63" s="10" t="s">
        <v>120</v>
      </c>
    </row>
    <row r="64" spans="1:25" x14ac:dyDescent="0.55000000000000004">
      <c r="A64" s="2" t="s">
        <v>121</v>
      </c>
      <c r="C64" s="9">
        <v>6428030</v>
      </c>
      <c r="D64" s="9"/>
      <c r="E64" s="9">
        <v>130710188887</v>
      </c>
      <c r="F64" s="9"/>
      <c r="G64" s="9">
        <v>105942605812.47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6428030</v>
      </c>
      <c r="R64" s="9"/>
      <c r="S64" s="9">
        <v>18730</v>
      </c>
      <c r="T64" s="9"/>
      <c r="U64" s="9">
        <v>130710188887</v>
      </c>
      <c r="V64" s="9"/>
      <c r="W64" s="9">
        <v>119680639738.69501</v>
      </c>
      <c r="Y64" s="10" t="s">
        <v>112</v>
      </c>
    </row>
    <row r="65" spans="1:25" x14ac:dyDescent="0.55000000000000004">
      <c r="A65" s="2" t="s">
        <v>122</v>
      </c>
      <c r="C65" s="9">
        <v>37850875</v>
      </c>
      <c r="D65" s="9"/>
      <c r="E65" s="9">
        <v>198950343261</v>
      </c>
      <c r="F65" s="9"/>
      <c r="G65" s="9">
        <v>116639553110.625</v>
      </c>
      <c r="H65" s="9"/>
      <c r="I65" s="9">
        <v>3785087</v>
      </c>
      <c r="J65" s="9"/>
      <c r="K65" s="9">
        <v>14054902890</v>
      </c>
      <c r="L65" s="9"/>
      <c r="M65" s="9">
        <v>0</v>
      </c>
      <c r="N65" s="9"/>
      <c r="O65" s="9">
        <v>0</v>
      </c>
      <c r="P65" s="9"/>
      <c r="Q65" s="9">
        <v>41635962</v>
      </c>
      <c r="R65" s="9"/>
      <c r="S65" s="9">
        <v>3768</v>
      </c>
      <c r="T65" s="9"/>
      <c r="U65" s="9">
        <v>213005246151</v>
      </c>
      <c r="V65" s="9"/>
      <c r="W65" s="9">
        <v>155950843202.345</v>
      </c>
      <c r="Y65" s="10" t="s">
        <v>123</v>
      </c>
    </row>
    <row r="66" spans="1:25" x14ac:dyDescent="0.55000000000000004">
      <c r="A66" s="2" t="s">
        <v>124</v>
      </c>
      <c r="C66" s="9">
        <v>24824671</v>
      </c>
      <c r="D66" s="9"/>
      <c r="E66" s="9">
        <v>133505492675</v>
      </c>
      <c r="F66" s="9"/>
      <c r="G66" s="9">
        <v>76128434580.291702</v>
      </c>
      <c r="H66" s="9"/>
      <c r="I66" s="9">
        <v>2482467</v>
      </c>
      <c r="J66" s="9"/>
      <c r="K66" s="9">
        <v>10100165185</v>
      </c>
      <c r="L66" s="9"/>
      <c r="M66" s="9">
        <v>0</v>
      </c>
      <c r="N66" s="9"/>
      <c r="O66" s="9">
        <v>0</v>
      </c>
      <c r="P66" s="9"/>
      <c r="Q66" s="9">
        <v>27307138</v>
      </c>
      <c r="R66" s="9"/>
      <c r="S66" s="9">
        <v>3999</v>
      </c>
      <c r="T66" s="9"/>
      <c r="U66" s="9">
        <v>143605657860</v>
      </c>
      <c r="V66" s="9"/>
      <c r="W66" s="9">
        <v>108551497455.071</v>
      </c>
      <c r="Y66" s="10" t="s">
        <v>125</v>
      </c>
    </row>
    <row r="67" spans="1:25" x14ac:dyDescent="0.55000000000000004">
      <c r="A67" s="2" t="s">
        <v>126</v>
      </c>
      <c r="C67" s="9">
        <v>57912288</v>
      </c>
      <c r="D67" s="9"/>
      <c r="E67" s="9">
        <v>260069442201</v>
      </c>
      <c r="F67" s="9"/>
      <c r="G67" s="9">
        <v>374765791360.46399</v>
      </c>
      <c r="H67" s="9"/>
      <c r="I67" s="9">
        <v>11937773</v>
      </c>
      <c r="J67" s="9"/>
      <c r="K67" s="9">
        <v>87278869557</v>
      </c>
      <c r="L67" s="9"/>
      <c r="M67" s="9">
        <v>0</v>
      </c>
      <c r="N67" s="9"/>
      <c r="O67" s="9">
        <v>0</v>
      </c>
      <c r="P67" s="9"/>
      <c r="Q67" s="9">
        <v>69850061</v>
      </c>
      <c r="R67" s="9"/>
      <c r="S67" s="9">
        <v>7890</v>
      </c>
      <c r="T67" s="9"/>
      <c r="U67" s="9">
        <v>347348311758</v>
      </c>
      <c r="V67" s="9"/>
      <c r="W67" s="9">
        <v>547837835251.32501</v>
      </c>
      <c r="Y67" s="10" t="s">
        <v>127</v>
      </c>
    </row>
    <row r="68" spans="1:25" x14ac:dyDescent="0.55000000000000004">
      <c r="A68" s="2" t="s">
        <v>128</v>
      </c>
      <c r="C68" s="9">
        <v>2933286</v>
      </c>
      <c r="D68" s="9"/>
      <c r="E68" s="9">
        <v>36775596277</v>
      </c>
      <c r="F68" s="9"/>
      <c r="G68" s="9">
        <v>25455221638.659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2933286</v>
      </c>
      <c r="R68" s="9"/>
      <c r="S68" s="9">
        <v>9350</v>
      </c>
      <c r="T68" s="9"/>
      <c r="U68" s="9">
        <v>36775596277</v>
      </c>
      <c r="V68" s="9"/>
      <c r="W68" s="9">
        <v>27263038066.605</v>
      </c>
      <c r="Y68" s="10" t="s">
        <v>129</v>
      </c>
    </row>
    <row r="69" spans="1:25" x14ac:dyDescent="0.55000000000000004">
      <c r="A69" s="2" t="s">
        <v>130</v>
      </c>
      <c r="C69" s="9">
        <v>1087168</v>
      </c>
      <c r="D69" s="9"/>
      <c r="E69" s="9">
        <v>21224453122</v>
      </c>
      <c r="F69" s="9"/>
      <c r="G69" s="9">
        <v>16350981171.552</v>
      </c>
      <c r="H69" s="9"/>
      <c r="I69" s="9">
        <v>54358</v>
      </c>
      <c r="J69" s="9"/>
      <c r="K69" s="9">
        <v>877458412</v>
      </c>
      <c r="L69" s="9"/>
      <c r="M69" s="9">
        <v>0</v>
      </c>
      <c r="N69" s="9"/>
      <c r="O69" s="9">
        <v>0</v>
      </c>
      <c r="P69" s="9"/>
      <c r="Q69" s="9">
        <v>1141526</v>
      </c>
      <c r="R69" s="9"/>
      <c r="S69" s="9">
        <v>18570</v>
      </c>
      <c r="T69" s="9"/>
      <c r="U69" s="9">
        <v>22101911534</v>
      </c>
      <c r="V69" s="9"/>
      <c r="W69" s="9">
        <v>21072008899.971001</v>
      </c>
      <c r="Y69" s="10" t="s">
        <v>131</v>
      </c>
    </row>
    <row r="70" spans="1:25" x14ac:dyDescent="0.55000000000000004">
      <c r="A70" s="2" t="s">
        <v>132</v>
      </c>
      <c r="C70" s="9">
        <v>6150061</v>
      </c>
      <c r="D70" s="9"/>
      <c r="E70" s="9">
        <v>22736975403</v>
      </c>
      <c r="F70" s="9"/>
      <c r="G70" s="9">
        <v>17533426617.059399</v>
      </c>
      <c r="H70" s="9"/>
      <c r="I70" s="9">
        <v>307503</v>
      </c>
      <c r="J70" s="9"/>
      <c r="K70" s="9">
        <v>959991902</v>
      </c>
      <c r="L70" s="9"/>
      <c r="M70" s="9">
        <v>0</v>
      </c>
      <c r="N70" s="9"/>
      <c r="O70" s="9">
        <v>0</v>
      </c>
      <c r="P70" s="9"/>
      <c r="Q70" s="9">
        <v>6457564</v>
      </c>
      <c r="R70" s="9"/>
      <c r="S70" s="9">
        <v>3519</v>
      </c>
      <c r="T70" s="9"/>
      <c r="U70" s="9">
        <v>23696967305</v>
      </c>
      <c r="V70" s="9"/>
      <c r="W70" s="9">
        <v>22588958918.089802</v>
      </c>
      <c r="Y70" s="10" t="s">
        <v>133</v>
      </c>
    </row>
    <row r="71" spans="1:25" x14ac:dyDescent="0.55000000000000004">
      <c r="A71" s="2" t="s">
        <v>134</v>
      </c>
      <c r="C71" s="9">
        <v>4876330</v>
      </c>
      <c r="D71" s="9"/>
      <c r="E71" s="9">
        <v>27224585825</v>
      </c>
      <c r="F71" s="9"/>
      <c r="G71" s="9">
        <v>42462486727.739998</v>
      </c>
      <c r="H71" s="9"/>
      <c r="I71" s="9">
        <v>487633</v>
      </c>
      <c r="J71" s="9"/>
      <c r="K71" s="9">
        <v>5511070433</v>
      </c>
      <c r="L71" s="9"/>
      <c r="M71" s="9">
        <v>0</v>
      </c>
      <c r="N71" s="9"/>
      <c r="O71" s="9">
        <v>0</v>
      </c>
      <c r="P71" s="9"/>
      <c r="Q71" s="9">
        <v>5363963</v>
      </c>
      <c r="R71" s="9"/>
      <c r="S71" s="9">
        <v>11140</v>
      </c>
      <c r="T71" s="9"/>
      <c r="U71" s="9">
        <v>32735656258</v>
      </c>
      <c r="V71" s="9"/>
      <c r="W71" s="9">
        <v>59399008260.471001</v>
      </c>
      <c r="Y71" s="10" t="s">
        <v>135</v>
      </c>
    </row>
    <row r="72" spans="1:25" x14ac:dyDescent="0.55000000000000004">
      <c r="A72" s="2" t="s">
        <v>136</v>
      </c>
      <c r="C72" s="9">
        <v>4978820</v>
      </c>
      <c r="D72" s="9"/>
      <c r="E72" s="9">
        <v>59051695232</v>
      </c>
      <c r="F72" s="9"/>
      <c r="G72" s="9">
        <v>39148140526.110001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4978820</v>
      </c>
      <c r="R72" s="9"/>
      <c r="S72" s="9">
        <v>8530</v>
      </c>
      <c r="T72" s="9"/>
      <c r="U72" s="9">
        <v>59051695232</v>
      </c>
      <c r="V72" s="9"/>
      <c r="W72" s="9">
        <v>42216642059.129997</v>
      </c>
      <c r="Y72" s="10" t="s">
        <v>137</v>
      </c>
    </row>
    <row r="73" spans="1:25" x14ac:dyDescent="0.55000000000000004">
      <c r="A73" s="2" t="s">
        <v>138</v>
      </c>
      <c r="C73" s="9">
        <v>14473992</v>
      </c>
      <c r="D73" s="9"/>
      <c r="E73" s="9">
        <v>68156552701</v>
      </c>
      <c r="F73" s="9"/>
      <c r="G73" s="9">
        <v>83449656136.080002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14473992</v>
      </c>
      <c r="R73" s="9"/>
      <c r="S73" s="9">
        <v>6500</v>
      </c>
      <c r="T73" s="9"/>
      <c r="U73" s="9">
        <v>68156552701</v>
      </c>
      <c r="V73" s="9"/>
      <c r="W73" s="9">
        <v>93521166359.399994</v>
      </c>
      <c r="Y73" s="10" t="s">
        <v>139</v>
      </c>
    </row>
    <row r="74" spans="1:25" x14ac:dyDescent="0.55000000000000004">
      <c r="A74" s="2" t="s">
        <v>140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v>15856031</v>
      </c>
      <c r="J74" s="9"/>
      <c r="K74" s="9">
        <v>68699617612</v>
      </c>
      <c r="L74" s="9"/>
      <c r="M74" s="9">
        <v>0</v>
      </c>
      <c r="N74" s="9"/>
      <c r="O74" s="9">
        <v>0</v>
      </c>
      <c r="P74" s="9"/>
      <c r="Q74" s="9">
        <v>15856031</v>
      </c>
      <c r="R74" s="9"/>
      <c r="S74" s="9">
        <v>4195</v>
      </c>
      <c r="T74" s="9"/>
      <c r="U74" s="9">
        <v>68699617612</v>
      </c>
      <c r="V74" s="9"/>
      <c r="W74" s="9">
        <v>66120279547.232201</v>
      </c>
      <c r="Y74" s="10" t="s">
        <v>141</v>
      </c>
    </row>
    <row r="75" spans="1:25" x14ac:dyDescent="0.55000000000000004">
      <c r="A75" s="2" t="s">
        <v>142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v>5668701</v>
      </c>
      <c r="J75" s="9"/>
      <c r="K75" s="9">
        <v>87911844203</v>
      </c>
      <c r="L75" s="9"/>
      <c r="M75" s="9">
        <v>0</v>
      </c>
      <c r="N75" s="9"/>
      <c r="O75" s="9">
        <v>0</v>
      </c>
      <c r="P75" s="9"/>
      <c r="Q75" s="9">
        <v>5668701</v>
      </c>
      <c r="R75" s="9"/>
      <c r="S75" s="9">
        <v>15840</v>
      </c>
      <c r="T75" s="9"/>
      <c r="U75" s="9">
        <v>87911844203</v>
      </c>
      <c r="V75" s="9"/>
      <c r="W75" s="9">
        <v>89257960108.151993</v>
      </c>
      <c r="Y75" s="10" t="s">
        <v>16</v>
      </c>
    </row>
    <row r="76" spans="1:25" x14ac:dyDescent="0.55000000000000004">
      <c r="A76" s="2" t="s">
        <v>143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v>10927983</v>
      </c>
      <c r="J76" s="9"/>
      <c r="K76" s="9">
        <v>74193350885</v>
      </c>
      <c r="L76" s="9"/>
      <c r="M76" s="9">
        <v>0</v>
      </c>
      <c r="N76" s="9"/>
      <c r="O76" s="9">
        <v>0</v>
      </c>
      <c r="P76" s="9"/>
      <c r="Q76" s="9">
        <v>10927983</v>
      </c>
      <c r="R76" s="9"/>
      <c r="S76" s="9">
        <v>7280</v>
      </c>
      <c r="T76" s="9"/>
      <c r="U76" s="9">
        <v>74193350885</v>
      </c>
      <c r="V76" s="9"/>
      <c r="W76" s="9">
        <v>79082359728.371994</v>
      </c>
      <c r="Y76" s="10" t="s">
        <v>30</v>
      </c>
    </row>
    <row r="77" spans="1:25" x14ac:dyDescent="0.55000000000000004">
      <c r="A77" s="2" t="s">
        <v>144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v>6140874</v>
      </c>
      <c r="J77" s="9"/>
      <c r="K77" s="9">
        <v>39054988157</v>
      </c>
      <c r="L77" s="9"/>
      <c r="M77" s="9">
        <v>0</v>
      </c>
      <c r="N77" s="9"/>
      <c r="O77" s="9">
        <v>0</v>
      </c>
      <c r="P77" s="9"/>
      <c r="Q77" s="9">
        <v>6140874</v>
      </c>
      <c r="R77" s="9"/>
      <c r="S77" s="9">
        <v>6010</v>
      </c>
      <c r="T77" s="9"/>
      <c r="U77" s="9">
        <v>39054988157</v>
      </c>
      <c r="V77" s="9"/>
      <c r="W77" s="9">
        <v>36687058156.196999</v>
      </c>
      <c r="Y77" s="10" t="s">
        <v>145</v>
      </c>
    </row>
    <row r="78" spans="1:25" x14ac:dyDescent="0.55000000000000004">
      <c r="A78" s="2" t="s">
        <v>146</v>
      </c>
      <c r="C78" s="9">
        <v>0</v>
      </c>
      <c r="D78" s="9"/>
      <c r="E78" s="9">
        <v>0</v>
      </c>
      <c r="F78" s="9"/>
      <c r="G78" s="9">
        <v>0</v>
      </c>
      <c r="H78" s="9"/>
      <c r="I78" s="9">
        <v>500000</v>
      </c>
      <c r="J78" s="9"/>
      <c r="K78" s="9">
        <v>6906765654</v>
      </c>
      <c r="L78" s="9"/>
      <c r="M78" s="9">
        <v>0</v>
      </c>
      <c r="N78" s="9"/>
      <c r="O78" s="9">
        <v>0</v>
      </c>
      <c r="P78" s="9"/>
      <c r="Q78" s="9">
        <v>500000</v>
      </c>
      <c r="R78" s="9"/>
      <c r="S78" s="9">
        <v>18270</v>
      </c>
      <c r="T78" s="9"/>
      <c r="U78" s="9">
        <v>6906765654</v>
      </c>
      <c r="V78" s="9"/>
      <c r="W78" s="9">
        <v>9080646750</v>
      </c>
      <c r="Y78" s="10" t="s">
        <v>147</v>
      </c>
    </row>
    <row r="79" spans="1:25" x14ac:dyDescent="0.55000000000000004">
      <c r="A79" s="2" t="s">
        <v>148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v>991445</v>
      </c>
      <c r="J79" s="9"/>
      <c r="K79" s="9">
        <v>6015477288</v>
      </c>
      <c r="L79" s="9"/>
      <c r="M79" s="9">
        <v>0</v>
      </c>
      <c r="N79" s="9"/>
      <c r="O79" s="9">
        <v>0</v>
      </c>
      <c r="P79" s="9"/>
      <c r="Q79" s="9">
        <v>991445</v>
      </c>
      <c r="R79" s="9"/>
      <c r="S79" s="9">
        <v>6150</v>
      </c>
      <c r="T79" s="9"/>
      <c r="U79" s="9">
        <v>6015477288</v>
      </c>
      <c r="V79" s="9"/>
      <c r="W79" s="9">
        <v>6061107298.8374996</v>
      </c>
      <c r="Y79" s="10" t="s">
        <v>149</v>
      </c>
    </row>
    <row r="80" spans="1:25" x14ac:dyDescent="0.55000000000000004">
      <c r="A80" s="2" t="s">
        <v>150</v>
      </c>
      <c r="C80" s="2" t="s">
        <v>150</v>
      </c>
      <c r="E80" s="5">
        <f>SUM(E9:E79)</f>
        <v>6293165355700</v>
      </c>
      <c r="G80" s="5">
        <f>SUM(G9:G79)</f>
        <v>6593762331662.7461</v>
      </c>
      <c r="I80" s="2" t="s">
        <v>150</v>
      </c>
      <c r="K80" s="5">
        <f>SUM(K9:K79)</f>
        <v>1095240887613</v>
      </c>
      <c r="M80" s="2" t="s">
        <v>150</v>
      </c>
      <c r="O80" s="5">
        <f>SUM(O9:O79)</f>
        <v>271433456936</v>
      </c>
      <c r="Q80" s="2" t="s">
        <v>150</v>
      </c>
      <c r="S80" s="2" t="s">
        <v>150</v>
      </c>
      <c r="U80" s="5">
        <f>SUM(U9:U79)</f>
        <v>7176481990890</v>
      </c>
      <c r="W80" s="5">
        <f>SUM(W9:W79)</f>
        <v>8827463483377.9824</v>
      </c>
      <c r="Y80" s="11" t="s">
        <v>151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93"/>
  <sheetViews>
    <sheetView rightToLeft="1" topLeftCell="A68" workbookViewId="0">
      <selection activeCell="I84" sqref="I84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8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16384" width="9.140625" style="2"/>
  </cols>
  <sheetData>
    <row r="2" spans="1:25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</row>
    <row r="3" spans="1:25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  <c r="F3" s="8" t="s">
        <v>172</v>
      </c>
      <c r="G3" s="8" t="s">
        <v>172</v>
      </c>
      <c r="H3" s="8" t="s">
        <v>172</v>
      </c>
      <c r="I3" s="8" t="s">
        <v>172</v>
      </c>
      <c r="J3" s="8" t="s">
        <v>172</v>
      </c>
      <c r="K3" s="8" t="s">
        <v>172</v>
      </c>
      <c r="L3" s="8" t="s">
        <v>172</v>
      </c>
      <c r="M3" s="8" t="s">
        <v>172</v>
      </c>
      <c r="N3" s="8" t="s">
        <v>172</v>
      </c>
      <c r="O3" s="8" t="s">
        <v>172</v>
      </c>
      <c r="P3" s="8" t="s">
        <v>172</v>
      </c>
      <c r="Q3" s="8" t="s">
        <v>172</v>
      </c>
    </row>
    <row r="4" spans="1:25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</row>
    <row r="6" spans="1:25" ht="24.75" x14ac:dyDescent="0.55000000000000004">
      <c r="A6" s="7" t="s">
        <v>3</v>
      </c>
      <c r="C6" s="7" t="s">
        <v>174</v>
      </c>
      <c r="D6" s="7" t="s">
        <v>174</v>
      </c>
      <c r="E6" s="7" t="s">
        <v>174</v>
      </c>
      <c r="F6" s="7" t="s">
        <v>174</v>
      </c>
      <c r="G6" s="7" t="s">
        <v>174</v>
      </c>
      <c r="H6" s="7" t="s">
        <v>174</v>
      </c>
      <c r="I6" s="7" t="s">
        <v>174</v>
      </c>
      <c r="K6" s="7" t="s">
        <v>175</v>
      </c>
      <c r="L6" s="7" t="s">
        <v>175</v>
      </c>
      <c r="M6" s="7" t="s">
        <v>175</v>
      </c>
      <c r="N6" s="7" t="s">
        <v>175</v>
      </c>
      <c r="O6" s="7" t="s">
        <v>175</v>
      </c>
      <c r="P6" s="7" t="s">
        <v>175</v>
      </c>
      <c r="Q6" s="7" t="s">
        <v>175</v>
      </c>
    </row>
    <row r="7" spans="1:25" ht="24.75" x14ac:dyDescent="0.55000000000000004">
      <c r="A7" s="7" t="s">
        <v>3</v>
      </c>
      <c r="C7" s="7" t="s">
        <v>7</v>
      </c>
      <c r="E7" s="7" t="s">
        <v>227</v>
      </c>
      <c r="G7" s="7" t="s">
        <v>228</v>
      </c>
      <c r="I7" s="7" t="s">
        <v>230</v>
      </c>
      <c r="K7" s="7" t="s">
        <v>7</v>
      </c>
      <c r="M7" s="7" t="s">
        <v>227</v>
      </c>
      <c r="O7" s="7" t="s">
        <v>228</v>
      </c>
      <c r="Q7" s="7" t="s">
        <v>230</v>
      </c>
    </row>
    <row r="8" spans="1:25" x14ac:dyDescent="0.55000000000000004">
      <c r="A8" s="2" t="s">
        <v>66</v>
      </c>
      <c r="C8" s="9">
        <v>17834361</v>
      </c>
      <c r="D8" s="9"/>
      <c r="E8" s="9">
        <v>37283240138</v>
      </c>
      <c r="F8" s="9"/>
      <c r="G8" s="9">
        <v>36547276033</v>
      </c>
      <c r="H8" s="9"/>
      <c r="I8" s="9">
        <f>E8-G8</f>
        <v>735964105</v>
      </c>
      <c r="J8" s="9"/>
      <c r="K8" s="9">
        <v>37684055</v>
      </c>
      <c r="L8" s="9"/>
      <c r="M8" s="9">
        <v>69094239203</v>
      </c>
      <c r="N8" s="9"/>
      <c r="O8" s="9">
        <v>77294396062</v>
      </c>
      <c r="P8" s="9"/>
      <c r="Q8" s="9">
        <f>M8-O8</f>
        <v>-8200156859</v>
      </c>
      <c r="R8" s="9"/>
      <c r="S8" s="9"/>
      <c r="T8" s="9"/>
      <c r="U8" s="9"/>
      <c r="V8" s="9"/>
      <c r="W8" s="9"/>
      <c r="Y8" s="10"/>
    </row>
    <row r="9" spans="1:25" x14ac:dyDescent="0.55000000000000004">
      <c r="A9" s="2" t="s">
        <v>40</v>
      </c>
      <c r="C9" s="9">
        <v>35085437</v>
      </c>
      <c r="D9" s="9"/>
      <c r="E9" s="9">
        <v>97566308548</v>
      </c>
      <c r="F9" s="9"/>
      <c r="G9" s="9">
        <v>101395001443</v>
      </c>
      <c r="H9" s="9"/>
      <c r="I9" s="9">
        <f t="shared" ref="I9:I72" si="0">E9-G9</f>
        <v>-3828692895</v>
      </c>
      <c r="J9" s="9"/>
      <c r="K9" s="9">
        <v>47875906</v>
      </c>
      <c r="L9" s="9"/>
      <c r="M9" s="9">
        <v>126449641018</v>
      </c>
      <c r="N9" s="9"/>
      <c r="O9" s="9">
        <v>138358760008</v>
      </c>
      <c r="P9" s="9"/>
      <c r="Q9" s="9">
        <f t="shared" ref="Q9:Q72" si="1">M9-O9</f>
        <v>-11909118990</v>
      </c>
    </row>
    <row r="10" spans="1:25" x14ac:dyDescent="0.55000000000000004">
      <c r="A10" s="2" t="s">
        <v>27</v>
      </c>
      <c r="C10" s="9">
        <v>11302767</v>
      </c>
      <c r="D10" s="9"/>
      <c r="E10" s="9">
        <v>26830411372</v>
      </c>
      <c r="F10" s="9"/>
      <c r="G10" s="9">
        <v>27607436127</v>
      </c>
      <c r="H10" s="9"/>
      <c r="I10" s="9">
        <f t="shared" si="0"/>
        <v>-777024755</v>
      </c>
      <c r="J10" s="9"/>
      <c r="K10" s="9">
        <v>39782671</v>
      </c>
      <c r="L10" s="9"/>
      <c r="M10" s="9">
        <v>86902998673</v>
      </c>
      <c r="N10" s="9"/>
      <c r="O10" s="9">
        <v>97505933056</v>
      </c>
      <c r="P10" s="9"/>
      <c r="Q10" s="9">
        <f t="shared" si="1"/>
        <v>-10602934383</v>
      </c>
    </row>
    <row r="11" spans="1:25" x14ac:dyDescent="0.55000000000000004">
      <c r="A11" s="2" t="s">
        <v>115</v>
      </c>
      <c r="C11" s="9">
        <v>1851741</v>
      </c>
      <c r="D11" s="9"/>
      <c r="E11" s="9">
        <v>109753496878</v>
      </c>
      <c r="F11" s="9"/>
      <c r="G11" s="9">
        <v>61372250195</v>
      </c>
      <c r="H11" s="9"/>
      <c r="I11" s="9">
        <f t="shared" si="0"/>
        <v>48381246683</v>
      </c>
      <c r="J11" s="9"/>
      <c r="K11" s="9">
        <v>25723001</v>
      </c>
      <c r="L11" s="9"/>
      <c r="M11" s="9">
        <v>400532581609</v>
      </c>
      <c r="N11" s="9"/>
      <c r="O11" s="9">
        <v>400720959478</v>
      </c>
      <c r="P11" s="9"/>
      <c r="Q11" s="9">
        <f t="shared" si="1"/>
        <v>-188377869</v>
      </c>
    </row>
    <row r="12" spans="1:25" x14ac:dyDescent="0.55000000000000004">
      <c r="A12" s="2" t="s">
        <v>231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f t="shared" si="0"/>
        <v>0</v>
      </c>
      <c r="J12" s="9"/>
      <c r="K12" s="9">
        <v>2768592</v>
      </c>
      <c r="L12" s="9"/>
      <c r="M12" s="9">
        <v>24507576384</v>
      </c>
      <c r="N12" s="9"/>
      <c r="O12" s="9">
        <v>24507576384</v>
      </c>
      <c r="P12" s="9"/>
      <c r="Q12" s="9">
        <f t="shared" si="1"/>
        <v>0</v>
      </c>
    </row>
    <row r="13" spans="1:25" x14ac:dyDescent="0.55000000000000004">
      <c r="A13" s="2" t="s">
        <v>52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>
        <v>158395</v>
      </c>
      <c r="L13" s="9"/>
      <c r="M13" s="9">
        <v>27406446647</v>
      </c>
      <c r="N13" s="9"/>
      <c r="O13" s="9">
        <v>28341458465</v>
      </c>
      <c r="P13" s="9"/>
      <c r="Q13" s="9">
        <f t="shared" si="1"/>
        <v>-935011818</v>
      </c>
    </row>
    <row r="14" spans="1:25" x14ac:dyDescent="0.55000000000000004">
      <c r="A14" s="2" t="s">
        <v>232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9">
        <v>2000000</v>
      </c>
      <c r="L14" s="9"/>
      <c r="M14" s="9">
        <v>25363122939</v>
      </c>
      <c r="N14" s="9"/>
      <c r="O14" s="9">
        <v>16917347016</v>
      </c>
      <c r="P14" s="9"/>
      <c r="Q14" s="9">
        <f t="shared" si="1"/>
        <v>8445775923</v>
      </c>
    </row>
    <row r="15" spans="1:25" x14ac:dyDescent="0.55000000000000004">
      <c r="A15" s="2" t="s">
        <v>64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>
        <v>1802580</v>
      </c>
      <c r="L15" s="9"/>
      <c r="M15" s="9">
        <v>4777646049</v>
      </c>
      <c r="N15" s="9"/>
      <c r="O15" s="9">
        <v>5850157634</v>
      </c>
      <c r="P15" s="9"/>
      <c r="Q15" s="9">
        <f t="shared" si="1"/>
        <v>-1072511585</v>
      </c>
    </row>
    <row r="16" spans="1:25" x14ac:dyDescent="0.55000000000000004">
      <c r="A16" s="2" t="s">
        <v>233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3782288</v>
      </c>
      <c r="L16" s="9"/>
      <c r="M16" s="9">
        <v>34558765456</v>
      </c>
      <c r="N16" s="9"/>
      <c r="O16" s="9">
        <v>25641722695</v>
      </c>
      <c r="P16" s="9"/>
      <c r="Q16" s="9">
        <f t="shared" si="1"/>
        <v>8917042761</v>
      </c>
    </row>
    <row r="17" spans="1:17" x14ac:dyDescent="0.55000000000000004">
      <c r="A17" s="2" t="s">
        <v>44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985861</v>
      </c>
      <c r="L17" s="9"/>
      <c r="M17" s="9">
        <v>2021604307</v>
      </c>
      <c r="N17" s="9"/>
      <c r="O17" s="9">
        <v>2567587221</v>
      </c>
      <c r="P17" s="9"/>
      <c r="Q17" s="9">
        <f t="shared" si="1"/>
        <v>-545982914</v>
      </c>
    </row>
    <row r="18" spans="1:17" x14ac:dyDescent="0.55000000000000004">
      <c r="A18" s="2" t="s">
        <v>62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0"/>
        <v>0</v>
      </c>
      <c r="J18" s="9"/>
      <c r="K18" s="9">
        <v>3033080</v>
      </c>
      <c r="L18" s="9"/>
      <c r="M18" s="9">
        <v>19127428528</v>
      </c>
      <c r="N18" s="9"/>
      <c r="O18" s="9">
        <v>23489674150</v>
      </c>
      <c r="P18" s="9"/>
      <c r="Q18" s="9">
        <f t="shared" si="1"/>
        <v>-4362245622</v>
      </c>
    </row>
    <row r="19" spans="1:17" x14ac:dyDescent="0.55000000000000004">
      <c r="A19" s="2" t="s">
        <v>222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687000</v>
      </c>
      <c r="L19" s="9"/>
      <c r="M19" s="9">
        <v>19219561237</v>
      </c>
      <c r="N19" s="9"/>
      <c r="O19" s="9">
        <v>14898744783</v>
      </c>
      <c r="P19" s="9"/>
      <c r="Q19" s="9">
        <f t="shared" si="1"/>
        <v>4320816454</v>
      </c>
    </row>
    <row r="20" spans="1:17" x14ac:dyDescent="0.55000000000000004">
      <c r="A20" s="2" t="s">
        <v>234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15711210</v>
      </c>
      <c r="L20" s="9"/>
      <c r="M20" s="9">
        <v>27583523725</v>
      </c>
      <c r="N20" s="9"/>
      <c r="O20" s="9">
        <v>30001656065</v>
      </c>
      <c r="P20" s="9"/>
      <c r="Q20" s="9">
        <f t="shared" si="1"/>
        <v>-2418132340</v>
      </c>
    </row>
    <row r="21" spans="1:17" x14ac:dyDescent="0.55000000000000004">
      <c r="A21" s="2" t="s">
        <v>110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1308912</v>
      </c>
      <c r="L21" s="9"/>
      <c r="M21" s="9">
        <v>14388129313</v>
      </c>
      <c r="N21" s="9"/>
      <c r="O21" s="9">
        <v>15727206725</v>
      </c>
      <c r="P21" s="9"/>
      <c r="Q21" s="9">
        <f t="shared" si="1"/>
        <v>-1339077412</v>
      </c>
    </row>
    <row r="22" spans="1:17" x14ac:dyDescent="0.55000000000000004">
      <c r="A22" s="2" t="s">
        <v>98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1199203</v>
      </c>
      <c r="L22" s="9"/>
      <c r="M22" s="9">
        <v>18924189407</v>
      </c>
      <c r="N22" s="9"/>
      <c r="O22" s="9">
        <v>20658533972</v>
      </c>
      <c r="P22" s="9"/>
      <c r="Q22" s="9">
        <f t="shared" si="1"/>
        <v>-1734344565</v>
      </c>
    </row>
    <row r="23" spans="1:17" x14ac:dyDescent="0.55000000000000004">
      <c r="A23" s="2" t="s">
        <v>54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139160</v>
      </c>
      <c r="L23" s="9"/>
      <c r="M23" s="9">
        <v>23096455237</v>
      </c>
      <c r="N23" s="9"/>
      <c r="O23" s="9">
        <v>20468985742</v>
      </c>
      <c r="P23" s="9"/>
      <c r="Q23" s="9">
        <f t="shared" si="1"/>
        <v>2627469495</v>
      </c>
    </row>
    <row r="24" spans="1:17" x14ac:dyDescent="0.55000000000000004">
      <c r="A24" s="2" t="s">
        <v>117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77620</v>
      </c>
      <c r="L24" s="9"/>
      <c r="M24" s="9">
        <v>560459481</v>
      </c>
      <c r="N24" s="9"/>
      <c r="O24" s="9">
        <v>732111412</v>
      </c>
      <c r="P24" s="9"/>
      <c r="Q24" s="9">
        <f t="shared" si="1"/>
        <v>-171651931</v>
      </c>
    </row>
    <row r="25" spans="1:17" x14ac:dyDescent="0.55000000000000004">
      <c r="A25" s="2" t="s">
        <v>96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1860355</v>
      </c>
      <c r="L25" s="9"/>
      <c r="M25" s="9">
        <v>23946029958</v>
      </c>
      <c r="N25" s="9"/>
      <c r="O25" s="9">
        <v>22614969743</v>
      </c>
      <c r="P25" s="9"/>
      <c r="Q25" s="9">
        <f t="shared" si="1"/>
        <v>1331060215</v>
      </c>
    </row>
    <row r="26" spans="1:17" x14ac:dyDescent="0.55000000000000004">
      <c r="A26" s="2" t="s">
        <v>235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1863798</v>
      </c>
      <c r="L26" s="9"/>
      <c r="M26" s="9">
        <v>11069084134</v>
      </c>
      <c r="N26" s="9"/>
      <c r="O26" s="9">
        <v>11093325696</v>
      </c>
      <c r="P26" s="9"/>
      <c r="Q26" s="9">
        <f t="shared" si="1"/>
        <v>-24241562</v>
      </c>
    </row>
    <row r="27" spans="1:17" x14ac:dyDescent="0.55000000000000004">
      <c r="A27" s="2" t="s">
        <v>111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1605377</v>
      </c>
      <c r="L27" s="9"/>
      <c r="M27" s="9">
        <v>17627205033</v>
      </c>
      <c r="N27" s="9"/>
      <c r="O27" s="9">
        <v>20043151387</v>
      </c>
      <c r="P27" s="9"/>
      <c r="Q27" s="9">
        <f t="shared" si="1"/>
        <v>-2415946354</v>
      </c>
    </row>
    <row r="28" spans="1:17" x14ac:dyDescent="0.55000000000000004">
      <c r="A28" s="2" t="s">
        <v>39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420167</v>
      </c>
      <c r="L28" s="9"/>
      <c r="M28" s="9">
        <v>5125504769</v>
      </c>
      <c r="N28" s="9"/>
      <c r="O28" s="9">
        <v>5709507973</v>
      </c>
      <c r="P28" s="9"/>
      <c r="Q28" s="9">
        <f t="shared" si="1"/>
        <v>-584003204</v>
      </c>
    </row>
    <row r="29" spans="1:17" x14ac:dyDescent="0.55000000000000004">
      <c r="A29" s="2" t="s">
        <v>138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569881</v>
      </c>
      <c r="L29" s="9"/>
      <c r="M29" s="9">
        <v>2837426174</v>
      </c>
      <c r="N29" s="9"/>
      <c r="O29" s="9">
        <v>2795795642</v>
      </c>
      <c r="P29" s="9"/>
      <c r="Q29" s="9">
        <f t="shared" si="1"/>
        <v>41630532</v>
      </c>
    </row>
    <row r="30" spans="1:17" x14ac:dyDescent="0.55000000000000004">
      <c r="A30" s="2" t="s">
        <v>102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1062442</v>
      </c>
      <c r="L30" s="9"/>
      <c r="M30" s="9">
        <v>4011218032</v>
      </c>
      <c r="N30" s="9"/>
      <c r="O30" s="9">
        <v>3818931622</v>
      </c>
      <c r="P30" s="9"/>
      <c r="Q30" s="9">
        <f t="shared" si="1"/>
        <v>192286410</v>
      </c>
    </row>
    <row r="31" spans="1:17" x14ac:dyDescent="0.55000000000000004">
      <c r="A31" s="2" t="s">
        <v>236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93184</v>
      </c>
      <c r="L31" s="9"/>
      <c r="M31" s="9">
        <v>11879864209</v>
      </c>
      <c r="N31" s="9"/>
      <c r="O31" s="9">
        <v>12412360396</v>
      </c>
      <c r="P31" s="9"/>
      <c r="Q31" s="9">
        <f t="shared" si="1"/>
        <v>-532496187</v>
      </c>
    </row>
    <row r="32" spans="1:17" x14ac:dyDescent="0.55000000000000004">
      <c r="A32" s="2" t="s">
        <v>29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J32" s="9"/>
      <c r="K32" s="9">
        <v>1897623</v>
      </c>
      <c r="L32" s="9"/>
      <c r="M32" s="9">
        <v>7815074097</v>
      </c>
      <c r="N32" s="9"/>
      <c r="O32" s="9">
        <v>6235759032</v>
      </c>
      <c r="P32" s="9"/>
      <c r="Q32" s="9">
        <f t="shared" si="1"/>
        <v>1579315065</v>
      </c>
    </row>
    <row r="33" spans="1:17" x14ac:dyDescent="0.55000000000000004">
      <c r="A33" s="2" t="s">
        <v>87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0"/>
        <v>0</v>
      </c>
      <c r="J33" s="9"/>
      <c r="K33" s="9">
        <v>499183</v>
      </c>
      <c r="L33" s="9"/>
      <c r="M33" s="9">
        <v>13911713147</v>
      </c>
      <c r="N33" s="9"/>
      <c r="O33" s="9">
        <v>13705399192</v>
      </c>
      <c r="P33" s="9"/>
      <c r="Q33" s="9">
        <f t="shared" si="1"/>
        <v>206313955</v>
      </c>
    </row>
    <row r="34" spans="1:17" x14ac:dyDescent="0.55000000000000004">
      <c r="A34" s="2" t="s">
        <v>48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9">
        <v>693317</v>
      </c>
      <c r="L34" s="9"/>
      <c r="M34" s="9">
        <v>10516710977</v>
      </c>
      <c r="N34" s="9"/>
      <c r="O34" s="9">
        <v>12136666811</v>
      </c>
      <c r="P34" s="9"/>
      <c r="Q34" s="9">
        <f t="shared" si="1"/>
        <v>-1619955834</v>
      </c>
    </row>
    <row r="35" spans="1:17" x14ac:dyDescent="0.55000000000000004">
      <c r="A35" s="2" t="s">
        <v>58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1121708</v>
      </c>
      <c r="L35" s="9"/>
      <c r="M35" s="9">
        <v>9739781177</v>
      </c>
      <c r="N35" s="9"/>
      <c r="O35" s="9">
        <v>9894989396</v>
      </c>
      <c r="P35" s="9"/>
      <c r="Q35" s="9">
        <f t="shared" si="1"/>
        <v>-155208219</v>
      </c>
    </row>
    <row r="36" spans="1:17" x14ac:dyDescent="0.55000000000000004">
      <c r="A36" s="2" t="s">
        <v>31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4148021</v>
      </c>
      <c r="L36" s="9"/>
      <c r="M36" s="9">
        <v>12222655692</v>
      </c>
      <c r="N36" s="9"/>
      <c r="O36" s="9">
        <v>13698951739</v>
      </c>
      <c r="P36" s="9"/>
      <c r="Q36" s="9">
        <f t="shared" si="1"/>
        <v>-1476296047</v>
      </c>
    </row>
    <row r="37" spans="1:17" x14ac:dyDescent="0.55000000000000004">
      <c r="A37" s="2" t="s">
        <v>126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39180026</v>
      </c>
      <c r="L37" s="9"/>
      <c r="M37" s="9">
        <v>255556152303</v>
      </c>
      <c r="N37" s="9"/>
      <c r="O37" s="9">
        <v>225208189814</v>
      </c>
      <c r="P37" s="9"/>
      <c r="Q37" s="9">
        <f t="shared" si="1"/>
        <v>30347962489</v>
      </c>
    </row>
    <row r="38" spans="1:17" x14ac:dyDescent="0.55000000000000004">
      <c r="A38" s="2" t="s">
        <v>237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0"/>
        <v>0</v>
      </c>
      <c r="J38" s="9"/>
      <c r="K38" s="9">
        <v>4268109</v>
      </c>
      <c r="L38" s="9"/>
      <c r="M38" s="9">
        <v>18608950881</v>
      </c>
      <c r="N38" s="9"/>
      <c r="O38" s="9">
        <v>18608955240</v>
      </c>
      <c r="P38" s="9"/>
      <c r="Q38" s="9">
        <f t="shared" si="1"/>
        <v>-4359</v>
      </c>
    </row>
    <row r="39" spans="1:17" x14ac:dyDescent="0.55000000000000004">
      <c r="A39" s="2" t="s">
        <v>42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76340</v>
      </c>
      <c r="L39" s="9"/>
      <c r="M39" s="9">
        <v>4576485708</v>
      </c>
      <c r="N39" s="9"/>
      <c r="O39" s="9">
        <v>4438559073</v>
      </c>
      <c r="P39" s="9"/>
      <c r="Q39" s="9">
        <f t="shared" si="1"/>
        <v>137926635</v>
      </c>
    </row>
    <row r="40" spans="1:17" x14ac:dyDescent="0.55000000000000004">
      <c r="A40" s="2" t="s">
        <v>85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16857</v>
      </c>
      <c r="L40" s="9"/>
      <c r="M40" s="9">
        <v>336710010</v>
      </c>
      <c r="N40" s="9"/>
      <c r="O40" s="9">
        <v>394620296</v>
      </c>
      <c r="P40" s="9"/>
      <c r="Q40" s="9">
        <f t="shared" si="1"/>
        <v>-57910286</v>
      </c>
    </row>
    <row r="41" spans="1:17" x14ac:dyDescent="0.55000000000000004">
      <c r="A41" s="2" t="s">
        <v>121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1191906</v>
      </c>
      <c r="L41" s="9"/>
      <c r="M41" s="9">
        <v>20784459525</v>
      </c>
      <c r="N41" s="9"/>
      <c r="O41" s="9">
        <v>22914305838</v>
      </c>
      <c r="P41" s="9"/>
      <c r="Q41" s="9">
        <f t="shared" si="1"/>
        <v>-2129846313</v>
      </c>
    </row>
    <row r="42" spans="1:17" x14ac:dyDescent="0.55000000000000004">
      <c r="A42" s="2" t="s">
        <v>132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1192655</v>
      </c>
      <c r="L42" s="9"/>
      <c r="M42" s="9">
        <v>6562561828</v>
      </c>
      <c r="N42" s="9"/>
      <c r="O42" s="9">
        <v>7248186695</v>
      </c>
      <c r="P42" s="9"/>
      <c r="Q42" s="9">
        <f t="shared" si="1"/>
        <v>-685624867</v>
      </c>
    </row>
    <row r="43" spans="1:17" x14ac:dyDescent="0.55000000000000004">
      <c r="A43" s="2" t="s">
        <v>74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2883208</v>
      </c>
      <c r="L43" s="9"/>
      <c r="M43" s="9">
        <v>6242445567</v>
      </c>
      <c r="N43" s="9"/>
      <c r="O43" s="9">
        <v>6941580154</v>
      </c>
      <c r="P43" s="9"/>
      <c r="Q43" s="9">
        <f t="shared" si="1"/>
        <v>-699134587</v>
      </c>
    </row>
    <row r="44" spans="1:17" x14ac:dyDescent="0.55000000000000004">
      <c r="A44" s="2" t="s">
        <v>106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0"/>
        <v>0</v>
      </c>
      <c r="J44" s="9"/>
      <c r="K44" s="9">
        <v>228734</v>
      </c>
      <c r="L44" s="9"/>
      <c r="M44" s="9">
        <v>990061498</v>
      </c>
      <c r="N44" s="9"/>
      <c r="O44" s="9">
        <v>1002735405</v>
      </c>
      <c r="P44" s="9"/>
      <c r="Q44" s="9">
        <f t="shared" si="1"/>
        <v>-12673907</v>
      </c>
    </row>
    <row r="45" spans="1:17" x14ac:dyDescent="0.55000000000000004">
      <c r="A45" s="2" t="s">
        <v>238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9">
        <v>125031</v>
      </c>
      <c r="L45" s="9"/>
      <c r="M45" s="9">
        <v>1328299882</v>
      </c>
      <c r="N45" s="9"/>
      <c r="O45" s="9">
        <v>1354729014</v>
      </c>
      <c r="P45" s="9"/>
      <c r="Q45" s="9">
        <f t="shared" si="1"/>
        <v>-26429132</v>
      </c>
    </row>
    <row r="46" spans="1:17" x14ac:dyDescent="0.55000000000000004">
      <c r="A46" s="2" t="s">
        <v>119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>
        <v>1533785</v>
      </c>
      <c r="L46" s="9"/>
      <c r="M46" s="9">
        <v>16866831256</v>
      </c>
      <c r="N46" s="9"/>
      <c r="O46" s="9">
        <v>16039412431</v>
      </c>
      <c r="P46" s="9"/>
      <c r="Q46" s="9">
        <f t="shared" si="1"/>
        <v>827418825</v>
      </c>
    </row>
    <row r="47" spans="1:17" x14ac:dyDescent="0.55000000000000004">
      <c r="A47" s="2" t="s">
        <v>84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1091482</v>
      </c>
      <c r="L47" s="9"/>
      <c r="M47" s="9">
        <v>17791469952</v>
      </c>
      <c r="N47" s="9"/>
      <c r="O47" s="9">
        <v>19461016995</v>
      </c>
      <c r="P47" s="9"/>
      <c r="Q47" s="9">
        <f t="shared" si="1"/>
        <v>-1669547043</v>
      </c>
    </row>
    <row r="48" spans="1:17" x14ac:dyDescent="0.55000000000000004">
      <c r="A48" s="2" t="s">
        <v>78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30538098</v>
      </c>
      <c r="L48" s="9"/>
      <c r="M48" s="9">
        <v>34251135408</v>
      </c>
      <c r="N48" s="9"/>
      <c r="O48" s="9">
        <v>36480310403</v>
      </c>
      <c r="P48" s="9"/>
      <c r="Q48" s="9">
        <f t="shared" si="1"/>
        <v>-2229174995</v>
      </c>
    </row>
    <row r="49" spans="1:17" x14ac:dyDescent="0.55000000000000004">
      <c r="A49" s="2" t="s">
        <v>124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>
        <v>821948</v>
      </c>
      <c r="L49" s="9"/>
      <c r="M49" s="9">
        <v>2576191092</v>
      </c>
      <c r="N49" s="9"/>
      <c r="O49" s="9">
        <v>3343646956</v>
      </c>
      <c r="P49" s="9"/>
      <c r="Q49" s="9">
        <f t="shared" si="1"/>
        <v>-767455864</v>
      </c>
    </row>
    <row r="50" spans="1:17" x14ac:dyDescent="0.55000000000000004">
      <c r="A50" s="2" t="s">
        <v>46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>
        <v>126176</v>
      </c>
      <c r="L50" s="9"/>
      <c r="M50" s="9">
        <v>22058249285</v>
      </c>
      <c r="N50" s="9"/>
      <c r="O50" s="9">
        <v>18383579308</v>
      </c>
      <c r="P50" s="9"/>
      <c r="Q50" s="9">
        <f t="shared" si="1"/>
        <v>3674669977</v>
      </c>
    </row>
    <row r="51" spans="1:17" x14ac:dyDescent="0.55000000000000004">
      <c r="A51" s="2" t="s">
        <v>239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16095485</v>
      </c>
      <c r="L51" s="9"/>
      <c r="M51" s="9">
        <v>26717497931</v>
      </c>
      <c r="N51" s="9"/>
      <c r="O51" s="9">
        <v>29791472801</v>
      </c>
      <c r="P51" s="9"/>
      <c r="Q51" s="9">
        <f t="shared" si="1"/>
        <v>-3073974870</v>
      </c>
    </row>
    <row r="52" spans="1:17" x14ac:dyDescent="0.55000000000000004">
      <c r="A52" s="2" t="s">
        <v>37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9">
        <v>2285057</v>
      </c>
      <c r="L52" s="9"/>
      <c r="M52" s="9">
        <v>17743664032</v>
      </c>
      <c r="N52" s="9"/>
      <c r="O52" s="9">
        <v>21919597789</v>
      </c>
      <c r="P52" s="9"/>
      <c r="Q52" s="9">
        <f t="shared" si="1"/>
        <v>-4175933757</v>
      </c>
    </row>
    <row r="53" spans="1:17" x14ac:dyDescent="0.55000000000000004">
      <c r="A53" s="2" t="s">
        <v>128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431486</v>
      </c>
      <c r="L53" s="9"/>
      <c r="M53" s="9">
        <v>2970924343</v>
      </c>
      <c r="N53" s="9"/>
      <c r="O53" s="9">
        <v>5514325235</v>
      </c>
      <c r="P53" s="9"/>
      <c r="Q53" s="9">
        <f t="shared" si="1"/>
        <v>-2543400892</v>
      </c>
    </row>
    <row r="54" spans="1:17" x14ac:dyDescent="0.55000000000000004">
      <c r="A54" s="2" t="s">
        <v>240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>
        <v>14116700</v>
      </c>
      <c r="L54" s="9"/>
      <c r="M54" s="9">
        <v>56367983100</v>
      </c>
      <c r="N54" s="9"/>
      <c r="O54" s="9">
        <v>56367983100</v>
      </c>
      <c r="P54" s="9"/>
      <c r="Q54" s="9">
        <f t="shared" si="1"/>
        <v>0</v>
      </c>
    </row>
    <row r="55" spans="1:17" x14ac:dyDescent="0.55000000000000004">
      <c r="A55" s="2" t="s">
        <v>224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>
        <v>68548789</v>
      </c>
      <c r="L55" s="9"/>
      <c r="M55" s="9">
        <v>122271857038</v>
      </c>
      <c r="N55" s="9"/>
      <c r="O55" s="9">
        <v>111751114876</v>
      </c>
      <c r="P55" s="9"/>
      <c r="Q55" s="9">
        <f t="shared" si="1"/>
        <v>10520742162</v>
      </c>
    </row>
    <row r="56" spans="1:17" x14ac:dyDescent="0.55000000000000004">
      <c r="A56" s="2" t="s">
        <v>94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f t="shared" si="0"/>
        <v>0</v>
      </c>
      <c r="J56" s="9"/>
      <c r="K56" s="9">
        <v>2013808</v>
      </c>
      <c r="L56" s="9"/>
      <c r="M56" s="9">
        <v>14726817029</v>
      </c>
      <c r="N56" s="9"/>
      <c r="O56" s="9">
        <v>17301717591</v>
      </c>
      <c r="P56" s="9"/>
      <c r="Q56" s="9">
        <f t="shared" si="1"/>
        <v>-2574900562</v>
      </c>
    </row>
    <row r="57" spans="1:17" x14ac:dyDescent="0.55000000000000004">
      <c r="A57" s="2" t="s">
        <v>130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f t="shared" si="0"/>
        <v>0</v>
      </c>
      <c r="J57" s="9"/>
      <c r="K57" s="9">
        <v>513873</v>
      </c>
      <c r="L57" s="9"/>
      <c r="M57" s="9">
        <v>13411881094</v>
      </c>
      <c r="N57" s="9"/>
      <c r="O57" s="9">
        <v>14742133657</v>
      </c>
      <c r="P57" s="9"/>
      <c r="Q57" s="9">
        <f t="shared" si="1"/>
        <v>-1330252563</v>
      </c>
    </row>
    <row r="58" spans="1:17" x14ac:dyDescent="0.55000000000000004">
      <c r="A58" s="2" t="s">
        <v>17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f t="shared" si="0"/>
        <v>0</v>
      </c>
      <c r="J58" s="9"/>
      <c r="K58" s="9">
        <v>10772264</v>
      </c>
      <c r="L58" s="9"/>
      <c r="M58" s="9">
        <v>15249365669</v>
      </c>
      <c r="N58" s="9"/>
      <c r="O58" s="9">
        <v>27451786628</v>
      </c>
      <c r="P58" s="9"/>
      <c r="Q58" s="9">
        <f t="shared" si="1"/>
        <v>-12202420959</v>
      </c>
    </row>
    <row r="59" spans="1:17" x14ac:dyDescent="0.55000000000000004">
      <c r="A59" s="2" t="s">
        <v>225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f t="shared" si="0"/>
        <v>0</v>
      </c>
      <c r="J59" s="9"/>
      <c r="K59" s="9">
        <v>625000</v>
      </c>
      <c r="L59" s="9"/>
      <c r="M59" s="9">
        <v>4982675703</v>
      </c>
      <c r="N59" s="9"/>
      <c r="O59" s="9">
        <v>5630733067</v>
      </c>
      <c r="P59" s="9"/>
      <c r="Q59" s="9">
        <f t="shared" si="1"/>
        <v>-648057364</v>
      </c>
    </row>
    <row r="60" spans="1:17" x14ac:dyDescent="0.55000000000000004">
      <c r="A60" s="2" t="s">
        <v>134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f t="shared" si="0"/>
        <v>0</v>
      </c>
      <c r="J60" s="9"/>
      <c r="K60" s="9">
        <v>2724966</v>
      </c>
      <c r="L60" s="9"/>
      <c r="M60" s="9">
        <v>22051665283</v>
      </c>
      <c r="N60" s="9"/>
      <c r="O60" s="9">
        <v>23883085201</v>
      </c>
      <c r="P60" s="9"/>
      <c r="Q60" s="9">
        <f t="shared" si="1"/>
        <v>-1831419918</v>
      </c>
    </row>
    <row r="61" spans="1:17" x14ac:dyDescent="0.55000000000000004">
      <c r="A61" s="2" t="s">
        <v>25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f t="shared" si="0"/>
        <v>0</v>
      </c>
      <c r="J61" s="9"/>
      <c r="K61" s="9">
        <v>1603045</v>
      </c>
      <c r="L61" s="9"/>
      <c r="M61" s="9">
        <v>2522458147</v>
      </c>
      <c r="N61" s="9"/>
      <c r="O61" s="9">
        <v>2887434473</v>
      </c>
      <c r="P61" s="9"/>
      <c r="Q61" s="9">
        <f t="shared" si="1"/>
        <v>-364976326</v>
      </c>
    </row>
    <row r="62" spans="1:17" x14ac:dyDescent="0.55000000000000004">
      <c r="A62" s="2" t="s">
        <v>70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f t="shared" si="0"/>
        <v>0</v>
      </c>
      <c r="J62" s="9"/>
      <c r="K62" s="9">
        <v>863092</v>
      </c>
      <c r="L62" s="9"/>
      <c r="M62" s="9">
        <v>18964854414</v>
      </c>
      <c r="N62" s="9"/>
      <c r="O62" s="9">
        <v>18403169365</v>
      </c>
      <c r="P62" s="9"/>
      <c r="Q62" s="9">
        <f t="shared" si="1"/>
        <v>561685049</v>
      </c>
    </row>
    <row r="63" spans="1:17" x14ac:dyDescent="0.55000000000000004">
      <c r="A63" s="2" t="s">
        <v>19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f t="shared" si="0"/>
        <v>0</v>
      </c>
      <c r="J63" s="9"/>
      <c r="K63" s="9">
        <v>1155139</v>
      </c>
      <c r="L63" s="9"/>
      <c r="M63" s="9">
        <v>2891100823</v>
      </c>
      <c r="N63" s="9"/>
      <c r="O63" s="9">
        <v>3178400074</v>
      </c>
      <c r="P63" s="9"/>
      <c r="Q63" s="9">
        <f t="shared" si="1"/>
        <v>-287299251</v>
      </c>
    </row>
    <row r="64" spans="1:17" x14ac:dyDescent="0.55000000000000004">
      <c r="A64" s="2" t="s">
        <v>241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9">
        <v>1359690</v>
      </c>
      <c r="L64" s="9"/>
      <c r="M64" s="9">
        <v>42531286267</v>
      </c>
      <c r="N64" s="9"/>
      <c r="O64" s="9">
        <v>49117138349</v>
      </c>
      <c r="P64" s="9"/>
      <c r="Q64" s="9">
        <f t="shared" si="1"/>
        <v>-6585852082</v>
      </c>
    </row>
    <row r="65" spans="1:17" x14ac:dyDescent="0.55000000000000004">
      <c r="A65" s="2" t="s">
        <v>104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9">
        <v>12919</v>
      </c>
      <c r="L65" s="9"/>
      <c r="M65" s="9">
        <v>93939973</v>
      </c>
      <c r="N65" s="9"/>
      <c r="O65" s="9">
        <v>90812170</v>
      </c>
      <c r="P65" s="9"/>
      <c r="Q65" s="9">
        <f t="shared" si="1"/>
        <v>3127803</v>
      </c>
    </row>
    <row r="66" spans="1:17" x14ac:dyDescent="0.55000000000000004">
      <c r="A66" s="2" t="s">
        <v>50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9">
        <v>115288</v>
      </c>
      <c r="L66" s="9"/>
      <c r="M66" s="9">
        <v>5156261026</v>
      </c>
      <c r="N66" s="9"/>
      <c r="O66" s="9">
        <v>5201416453</v>
      </c>
      <c r="P66" s="9"/>
      <c r="Q66" s="9">
        <f t="shared" si="1"/>
        <v>-45155427</v>
      </c>
    </row>
    <row r="67" spans="1:17" x14ac:dyDescent="0.55000000000000004">
      <c r="A67" s="2" t="s">
        <v>33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f t="shared" si="0"/>
        <v>0</v>
      </c>
      <c r="J67" s="9"/>
      <c r="K67" s="9">
        <v>87549</v>
      </c>
      <c r="L67" s="9"/>
      <c r="M67" s="9">
        <v>484746427</v>
      </c>
      <c r="N67" s="9"/>
      <c r="O67" s="9">
        <v>497737259</v>
      </c>
      <c r="P67" s="9"/>
      <c r="Q67" s="9">
        <f t="shared" si="1"/>
        <v>-12990832</v>
      </c>
    </row>
    <row r="68" spans="1:17" x14ac:dyDescent="0.55000000000000004">
      <c r="A68" s="2" t="s">
        <v>92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f t="shared" si="0"/>
        <v>0</v>
      </c>
      <c r="J68" s="9"/>
      <c r="K68" s="9">
        <v>5869249</v>
      </c>
      <c r="L68" s="9"/>
      <c r="M68" s="9">
        <v>48038031876</v>
      </c>
      <c r="N68" s="9"/>
      <c r="O68" s="9">
        <v>49137928543</v>
      </c>
      <c r="P68" s="9"/>
      <c r="Q68" s="9">
        <f t="shared" si="1"/>
        <v>-1099896667</v>
      </c>
    </row>
    <row r="69" spans="1:17" x14ac:dyDescent="0.55000000000000004">
      <c r="A69" s="2" t="s">
        <v>108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f t="shared" si="0"/>
        <v>0</v>
      </c>
      <c r="J69" s="9"/>
      <c r="K69" s="9">
        <v>35385757</v>
      </c>
      <c r="L69" s="9"/>
      <c r="M69" s="9">
        <v>156364115455</v>
      </c>
      <c r="N69" s="9"/>
      <c r="O69" s="9">
        <v>169233698610</v>
      </c>
      <c r="P69" s="9"/>
      <c r="Q69" s="9">
        <f t="shared" si="1"/>
        <v>-12869583155</v>
      </c>
    </row>
    <row r="70" spans="1:17" x14ac:dyDescent="0.55000000000000004">
      <c r="A70" s="2" t="s">
        <v>72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f t="shared" si="0"/>
        <v>0</v>
      </c>
      <c r="J70" s="9"/>
      <c r="K70" s="9">
        <v>877299</v>
      </c>
      <c r="L70" s="9"/>
      <c r="M70" s="9">
        <v>12180690537</v>
      </c>
      <c r="N70" s="9"/>
      <c r="O70" s="9">
        <v>15400916242</v>
      </c>
      <c r="P70" s="9"/>
      <c r="Q70" s="9">
        <f t="shared" si="1"/>
        <v>-3220225705</v>
      </c>
    </row>
    <row r="71" spans="1:17" x14ac:dyDescent="0.55000000000000004">
      <c r="A71" s="2" t="s">
        <v>76</v>
      </c>
      <c r="C71" s="9">
        <v>0</v>
      </c>
      <c r="D71" s="9"/>
      <c r="E71" s="9">
        <v>0</v>
      </c>
      <c r="F71" s="9"/>
      <c r="G71" s="9">
        <v>0</v>
      </c>
      <c r="H71" s="9"/>
      <c r="I71" s="9">
        <f t="shared" si="0"/>
        <v>0</v>
      </c>
      <c r="J71" s="9"/>
      <c r="K71" s="9">
        <v>5968106</v>
      </c>
      <c r="L71" s="9"/>
      <c r="M71" s="9">
        <v>40451129963</v>
      </c>
      <c r="N71" s="9"/>
      <c r="O71" s="9">
        <v>54164599395</v>
      </c>
      <c r="P71" s="9"/>
      <c r="Q71" s="9">
        <f t="shared" si="1"/>
        <v>-13713469432</v>
      </c>
    </row>
    <row r="72" spans="1:17" x14ac:dyDescent="0.55000000000000004">
      <c r="A72" s="2" t="s">
        <v>113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f t="shared" si="0"/>
        <v>0</v>
      </c>
      <c r="J72" s="9"/>
      <c r="K72" s="9">
        <v>2741711</v>
      </c>
      <c r="L72" s="9"/>
      <c r="M72" s="9">
        <v>47806334681</v>
      </c>
      <c r="N72" s="9"/>
      <c r="O72" s="9">
        <v>41371674365</v>
      </c>
      <c r="P72" s="9"/>
      <c r="Q72" s="9">
        <f t="shared" si="1"/>
        <v>6434660316</v>
      </c>
    </row>
    <row r="73" spans="1:17" x14ac:dyDescent="0.55000000000000004">
      <c r="A73" s="2" t="s">
        <v>242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f t="shared" ref="I73:I86" si="2">E73-G73</f>
        <v>0</v>
      </c>
      <c r="J73" s="9"/>
      <c r="K73" s="9">
        <v>3259361</v>
      </c>
      <c r="L73" s="9"/>
      <c r="M73" s="9">
        <v>14266223097</v>
      </c>
      <c r="N73" s="9"/>
      <c r="O73" s="9">
        <v>14266223097</v>
      </c>
      <c r="P73" s="9"/>
      <c r="Q73" s="9">
        <f t="shared" ref="Q73:Q86" si="3">M73-O73</f>
        <v>0</v>
      </c>
    </row>
    <row r="74" spans="1:17" x14ac:dyDescent="0.55000000000000004">
      <c r="A74" s="2" t="s">
        <v>60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f t="shared" si="2"/>
        <v>0</v>
      </c>
      <c r="J74" s="9"/>
      <c r="K74" s="9">
        <v>486948</v>
      </c>
      <c r="L74" s="9"/>
      <c r="M74" s="9">
        <v>4235451678</v>
      </c>
      <c r="N74" s="9"/>
      <c r="O74" s="9">
        <v>4840506510</v>
      </c>
      <c r="P74" s="9"/>
      <c r="Q74" s="9">
        <f t="shared" si="3"/>
        <v>-605054832</v>
      </c>
    </row>
    <row r="75" spans="1:17" x14ac:dyDescent="0.55000000000000004">
      <c r="A75" s="2" t="s">
        <v>23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f t="shared" si="2"/>
        <v>0</v>
      </c>
      <c r="J75" s="9"/>
      <c r="K75" s="9">
        <v>1915298</v>
      </c>
      <c r="L75" s="9"/>
      <c r="M75" s="9">
        <v>3724573580</v>
      </c>
      <c r="N75" s="9"/>
      <c r="O75" s="9">
        <v>3837728522</v>
      </c>
      <c r="P75" s="9"/>
      <c r="Q75" s="9">
        <f t="shared" si="3"/>
        <v>-113154942</v>
      </c>
    </row>
    <row r="76" spans="1:17" x14ac:dyDescent="0.55000000000000004">
      <c r="A76" s="2" t="s">
        <v>89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f t="shared" si="2"/>
        <v>0</v>
      </c>
      <c r="J76" s="9"/>
      <c r="K76" s="9">
        <v>1254183</v>
      </c>
      <c r="L76" s="9"/>
      <c r="M76" s="9">
        <v>43436093049</v>
      </c>
      <c r="N76" s="9"/>
      <c r="O76" s="9">
        <v>46614882848</v>
      </c>
      <c r="P76" s="9"/>
      <c r="Q76" s="9">
        <f t="shared" si="3"/>
        <v>-3178789799</v>
      </c>
    </row>
    <row r="77" spans="1:17" x14ac:dyDescent="0.55000000000000004">
      <c r="A77" s="2" t="s">
        <v>68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f t="shared" si="2"/>
        <v>0</v>
      </c>
      <c r="J77" s="9"/>
      <c r="K77" s="9">
        <v>989141</v>
      </c>
      <c r="L77" s="9"/>
      <c r="M77" s="9">
        <v>17081895412</v>
      </c>
      <c r="N77" s="9"/>
      <c r="O77" s="9">
        <v>16410535989</v>
      </c>
      <c r="P77" s="9"/>
      <c r="Q77" s="9">
        <f t="shared" si="3"/>
        <v>671359423</v>
      </c>
    </row>
    <row r="78" spans="1:17" x14ac:dyDescent="0.55000000000000004">
      <c r="A78" s="2" t="s">
        <v>90</v>
      </c>
      <c r="C78" s="9">
        <v>0</v>
      </c>
      <c r="D78" s="9"/>
      <c r="E78" s="9">
        <v>0</v>
      </c>
      <c r="F78" s="9"/>
      <c r="G78" s="9">
        <v>0</v>
      </c>
      <c r="H78" s="9"/>
      <c r="I78" s="9">
        <f t="shared" si="2"/>
        <v>0</v>
      </c>
      <c r="J78" s="9"/>
      <c r="K78" s="9">
        <v>3788743</v>
      </c>
      <c r="L78" s="9"/>
      <c r="M78" s="9">
        <v>17324120731</v>
      </c>
      <c r="N78" s="9"/>
      <c r="O78" s="9">
        <v>17584717685</v>
      </c>
      <c r="P78" s="9"/>
      <c r="Q78" s="9">
        <f t="shared" si="3"/>
        <v>-260596954</v>
      </c>
    </row>
    <row r="79" spans="1:17" x14ac:dyDescent="0.55000000000000004">
      <c r="A79" s="2" t="s">
        <v>35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f t="shared" si="2"/>
        <v>0</v>
      </c>
      <c r="J79" s="9"/>
      <c r="K79" s="9">
        <v>15037632</v>
      </c>
      <c r="L79" s="9"/>
      <c r="M79" s="9">
        <v>79429566002</v>
      </c>
      <c r="N79" s="9"/>
      <c r="O79" s="9">
        <v>95334634981</v>
      </c>
      <c r="P79" s="9"/>
      <c r="Q79" s="9">
        <f t="shared" si="3"/>
        <v>-15905068979</v>
      </c>
    </row>
    <row r="80" spans="1:17" x14ac:dyDescent="0.55000000000000004">
      <c r="A80" s="2" t="s">
        <v>243</v>
      </c>
      <c r="C80" s="9">
        <v>0</v>
      </c>
      <c r="D80" s="9"/>
      <c r="E80" s="9">
        <v>0</v>
      </c>
      <c r="F80" s="9"/>
      <c r="G80" s="9">
        <v>0</v>
      </c>
      <c r="H80" s="9"/>
      <c r="I80" s="9">
        <f t="shared" si="2"/>
        <v>0</v>
      </c>
      <c r="J80" s="9"/>
      <c r="K80" s="9">
        <v>2925747</v>
      </c>
      <c r="L80" s="9"/>
      <c r="M80" s="9">
        <v>142939777313</v>
      </c>
      <c r="N80" s="9"/>
      <c r="O80" s="9">
        <v>142441160438</v>
      </c>
      <c r="P80" s="9"/>
      <c r="Q80" s="9">
        <f t="shared" si="3"/>
        <v>498616875</v>
      </c>
    </row>
    <row r="81" spans="1:17" x14ac:dyDescent="0.55000000000000004">
      <c r="A81" s="2" t="s">
        <v>15</v>
      </c>
      <c r="C81" s="9">
        <v>0</v>
      </c>
      <c r="D81" s="9"/>
      <c r="E81" s="9">
        <v>0</v>
      </c>
      <c r="F81" s="9"/>
      <c r="G81" s="9">
        <v>0</v>
      </c>
      <c r="H81" s="9"/>
      <c r="I81" s="9">
        <f t="shared" si="2"/>
        <v>0</v>
      </c>
      <c r="J81" s="9"/>
      <c r="K81" s="9">
        <v>931377</v>
      </c>
      <c r="L81" s="9"/>
      <c r="M81" s="9">
        <v>11100755990</v>
      </c>
      <c r="N81" s="9"/>
      <c r="O81" s="9">
        <v>10702656129</v>
      </c>
      <c r="P81" s="9"/>
      <c r="Q81" s="9">
        <f t="shared" si="3"/>
        <v>398099861</v>
      </c>
    </row>
    <row r="82" spans="1:17" x14ac:dyDescent="0.55000000000000004">
      <c r="A82" s="2" t="s">
        <v>82</v>
      </c>
      <c r="C82" s="9">
        <v>0</v>
      </c>
      <c r="D82" s="9"/>
      <c r="E82" s="9">
        <v>0</v>
      </c>
      <c r="F82" s="9"/>
      <c r="G82" s="9">
        <v>0</v>
      </c>
      <c r="H82" s="9"/>
      <c r="I82" s="9">
        <f t="shared" si="2"/>
        <v>0</v>
      </c>
      <c r="J82" s="9"/>
      <c r="K82" s="9">
        <v>768447</v>
      </c>
      <c r="L82" s="9"/>
      <c r="M82" s="9">
        <v>6576440819</v>
      </c>
      <c r="N82" s="9"/>
      <c r="O82" s="9">
        <v>6645710213</v>
      </c>
      <c r="P82" s="9"/>
      <c r="Q82" s="9">
        <f t="shared" si="3"/>
        <v>-69269394</v>
      </c>
    </row>
    <row r="83" spans="1:17" x14ac:dyDescent="0.55000000000000004">
      <c r="A83" s="2" t="s">
        <v>21</v>
      </c>
      <c r="C83" s="9">
        <v>0</v>
      </c>
      <c r="D83" s="9"/>
      <c r="E83" s="9">
        <v>0</v>
      </c>
      <c r="F83" s="9"/>
      <c r="G83" s="9">
        <v>0</v>
      </c>
      <c r="H83" s="9"/>
      <c r="I83" s="9">
        <f t="shared" si="2"/>
        <v>0</v>
      </c>
      <c r="J83" s="9"/>
      <c r="K83" s="9">
        <v>16521477</v>
      </c>
      <c r="L83" s="9"/>
      <c r="M83" s="9">
        <v>35196830270</v>
      </c>
      <c r="N83" s="9"/>
      <c r="O83" s="9">
        <v>35734359971</v>
      </c>
      <c r="P83" s="9"/>
      <c r="Q83" s="9">
        <f t="shared" si="3"/>
        <v>-537529701</v>
      </c>
    </row>
    <row r="84" spans="1:17" x14ac:dyDescent="0.55000000000000004">
      <c r="A84" s="2" t="s">
        <v>122</v>
      </c>
      <c r="C84" s="9">
        <v>0</v>
      </c>
      <c r="D84" s="9"/>
      <c r="E84" s="9">
        <v>0</v>
      </c>
      <c r="F84" s="9"/>
      <c r="G84" s="9">
        <v>0</v>
      </c>
      <c r="H84" s="9"/>
      <c r="I84" s="9">
        <f t="shared" si="2"/>
        <v>0</v>
      </c>
      <c r="J84" s="9"/>
      <c r="K84" s="9">
        <v>1103270</v>
      </c>
      <c r="L84" s="9"/>
      <c r="M84" s="9">
        <v>4131317127</v>
      </c>
      <c r="N84" s="9"/>
      <c r="O84" s="9">
        <v>4701539204</v>
      </c>
      <c r="P84" s="9"/>
      <c r="Q84" s="9">
        <f t="shared" si="3"/>
        <v>-570222077</v>
      </c>
    </row>
    <row r="85" spans="1:17" x14ac:dyDescent="0.55000000000000004">
      <c r="A85" s="2" t="s">
        <v>244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f t="shared" si="2"/>
        <v>0</v>
      </c>
      <c r="J85" s="9"/>
      <c r="K85" s="9">
        <v>10000000</v>
      </c>
      <c r="L85" s="9"/>
      <c r="M85" s="9">
        <v>13956462249</v>
      </c>
      <c r="N85" s="9"/>
      <c r="O85" s="9">
        <v>12848072659</v>
      </c>
      <c r="P85" s="9"/>
      <c r="Q85" s="9">
        <f t="shared" si="3"/>
        <v>1108389590</v>
      </c>
    </row>
    <row r="86" spans="1:17" x14ac:dyDescent="0.55000000000000004">
      <c r="A86" s="2" t="s">
        <v>56</v>
      </c>
      <c r="C86" s="9">
        <v>0</v>
      </c>
      <c r="D86" s="9"/>
      <c r="E86" s="9">
        <v>0</v>
      </c>
      <c r="F86" s="9"/>
      <c r="G86" s="9">
        <v>0</v>
      </c>
      <c r="H86" s="9"/>
      <c r="I86" s="9">
        <f t="shared" si="2"/>
        <v>0</v>
      </c>
      <c r="J86" s="9"/>
      <c r="K86" s="9">
        <v>109059</v>
      </c>
      <c r="L86" s="9"/>
      <c r="M86" s="9">
        <v>2572708918</v>
      </c>
      <c r="N86" s="9"/>
      <c r="O86" s="9">
        <v>2555012414</v>
      </c>
      <c r="P86" s="9"/>
      <c r="Q86" s="9">
        <f t="shared" si="3"/>
        <v>17696504</v>
      </c>
    </row>
    <row r="87" spans="1:17" ht="24.75" thickBot="1" x14ac:dyDescent="0.6">
      <c r="A87" s="2" t="s">
        <v>150</v>
      </c>
      <c r="C87" s="2" t="s">
        <v>150</v>
      </c>
      <c r="E87" s="15">
        <f>SUM(E8:E86)</f>
        <v>271433456936</v>
      </c>
      <c r="F87" s="9"/>
      <c r="G87" s="15">
        <f>SUM(G8:G86)</f>
        <v>226921963798</v>
      </c>
      <c r="H87" s="9"/>
      <c r="I87" s="15">
        <f>SUM(I8:I86)</f>
        <v>44511493138</v>
      </c>
      <c r="J87" s="9"/>
      <c r="K87" s="9" t="s">
        <v>150</v>
      </c>
      <c r="L87" s="9"/>
      <c r="M87" s="15">
        <f>SUM(M8:M86)</f>
        <v>2533698137853</v>
      </c>
      <c r="N87" s="9"/>
      <c r="O87" s="15">
        <f>SUM(O8:O86)</f>
        <v>2597219063022</v>
      </c>
      <c r="P87" s="9"/>
      <c r="Q87" s="15">
        <f>SUM(Q8:Q86)</f>
        <v>-63520925169</v>
      </c>
    </row>
    <row r="88" spans="1:17" ht="24.75" thickTop="1" x14ac:dyDescent="0.55000000000000004"/>
    <row r="90" spans="1:17" x14ac:dyDescent="0.55000000000000004">
      <c r="E90" s="4"/>
    </row>
    <row r="91" spans="1:17" x14ac:dyDescent="0.55000000000000004">
      <c r="E91" s="4"/>
    </row>
    <row r="92" spans="1:17" x14ac:dyDescent="0.55000000000000004">
      <c r="E92" s="4"/>
    </row>
    <row r="93" spans="1:17" x14ac:dyDescent="0.55000000000000004">
      <c r="E93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79"/>
  <sheetViews>
    <sheetView rightToLeft="1" topLeftCell="A70" workbookViewId="0">
      <selection activeCell="A74" sqref="A74:XFD74"/>
    </sheetView>
  </sheetViews>
  <sheetFormatPr defaultRowHeight="24" x14ac:dyDescent="0.55000000000000004"/>
  <cols>
    <col min="1" max="1" width="40.42578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25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</row>
    <row r="3" spans="1:25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  <c r="F3" s="8" t="s">
        <v>172</v>
      </c>
      <c r="G3" s="8" t="s">
        <v>172</v>
      </c>
      <c r="H3" s="8" t="s">
        <v>172</v>
      </c>
      <c r="I3" s="8" t="s">
        <v>172</v>
      </c>
      <c r="J3" s="8" t="s">
        <v>172</v>
      </c>
      <c r="K3" s="8" t="s">
        <v>172</v>
      </c>
      <c r="L3" s="8" t="s">
        <v>172</v>
      </c>
      <c r="M3" s="8" t="s">
        <v>172</v>
      </c>
      <c r="N3" s="8" t="s">
        <v>172</v>
      </c>
      <c r="O3" s="8" t="s">
        <v>172</v>
      </c>
      <c r="P3" s="8" t="s">
        <v>172</v>
      </c>
      <c r="Q3" s="8" t="s">
        <v>172</v>
      </c>
    </row>
    <row r="4" spans="1:25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</row>
    <row r="6" spans="1:25" ht="24.75" x14ac:dyDescent="0.55000000000000004">
      <c r="A6" s="7" t="s">
        <v>3</v>
      </c>
      <c r="C6" s="7" t="s">
        <v>174</v>
      </c>
      <c r="D6" s="7" t="s">
        <v>174</v>
      </c>
      <c r="E6" s="7" t="s">
        <v>174</v>
      </c>
      <c r="F6" s="7" t="s">
        <v>174</v>
      </c>
      <c r="G6" s="7" t="s">
        <v>174</v>
      </c>
      <c r="H6" s="7" t="s">
        <v>174</v>
      </c>
      <c r="I6" s="7" t="s">
        <v>174</v>
      </c>
      <c r="K6" s="7" t="s">
        <v>175</v>
      </c>
      <c r="L6" s="7" t="s">
        <v>175</v>
      </c>
      <c r="M6" s="7" t="s">
        <v>175</v>
      </c>
      <c r="N6" s="7" t="s">
        <v>175</v>
      </c>
      <c r="O6" s="7" t="s">
        <v>175</v>
      </c>
      <c r="P6" s="7" t="s">
        <v>175</v>
      </c>
      <c r="Q6" s="7" t="s">
        <v>175</v>
      </c>
    </row>
    <row r="7" spans="1:25" ht="24.75" x14ac:dyDescent="0.55000000000000004">
      <c r="A7" s="7" t="s">
        <v>3</v>
      </c>
      <c r="C7" s="7" t="s">
        <v>7</v>
      </c>
      <c r="E7" s="7" t="s">
        <v>227</v>
      </c>
      <c r="G7" s="7" t="s">
        <v>228</v>
      </c>
      <c r="I7" s="7" t="s">
        <v>229</v>
      </c>
      <c r="K7" s="7" t="s">
        <v>7</v>
      </c>
      <c r="M7" s="7" t="s">
        <v>227</v>
      </c>
      <c r="O7" s="7" t="s">
        <v>228</v>
      </c>
      <c r="Q7" s="7" t="s">
        <v>229</v>
      </c>
    </row>
    <row r="8" spans="1:25" x14ac:dyDescent="0.55000000000000004">
      <c r="A8" s="2" t="s">
        <v>106</v>
      </c>
      <c r="C8" s="9">
        <v>17961694</v>
      </c>
      <c r="D8" s="9"/>
      <c r="E8" s="9">
        <v>85381758424</v>
      </c>
      <c r="F8" s="9"/>
      <c r="G8" s="9">
        <v>71860573119</v>
      </c>
      <c r="H8" s="9"/>
      <c r="I8" s="9">
        <f>E8-G8</f>
        <v>13521185305</v>
      </c>
      <c r="J8" s="9"/>
      <c r="K8" s="9">
        <v>17961694</v>
      </c>
      <c r="L8" s="9"/>
      <c r="M8" s="9">
        <v>85381758424</v>
      </c>
      <c r="N8" s="9"/>
      <c r="O8" s="9">
        <v>78678681492</v>
      </c>
      <c r="P8" s="9"/>
      <c r="Q8" s="9">
        <f>M8-O8</f>
        <v>6703076932</v>
      </c>
      <c r="R8" s="9"/>
      <c r="S8" s="9"/>
      <c r="T8" s="9"/>
      <c r="U8" s="9"/>
      <c r="V8" s="9"/>
      <c r="W8" s="9"/>
      <c r="Y8" s="10"/>
    </row>
    <row r="9" spans="1:25" x14ac:dyDescent="0.55000000000000004">
      <c r="A9" s="2" t="s">
        <v>144</v>
      </c>
      <c r="C9" s="9">
        <v>6140874</v>
      </c>
      <c r="D9" s="9"/>
      <c r="E9" s="9">
        <v>36687058156</v>
      </c>
      <c r="F9" s="9"/>
      <c r="G9" s="9">
        <v>39054988157</v>
      </c>
      <c r="H9" s="9"/>
      <c r="I9" s="9">
        <f t="shared" ref="I9:I72" si="0">E9-G9</f>
        <v>-2367930001</v>
      </c>
      <c r="J9" s="9"/>
      <c r="K9" s="9">
        <v>6140874</v>
      </c>
      <c r="L9" s="9"/>
      <c r="M9" s="9">
        <v>36687058156</v>
      </c>
      <c r="N9" s="9"/>
      <c r="O9" s="9">
        <v>39054988157</v>
      </c>
      <c r="P9" s="9"/>
      <c r="Q9" s="9">
        <f t="shared" ref="Q9:Q72" si="1">M9-O9</f>
        <v>-2367930001</v>
      </c>
      <c r="R9" s="9"/>
      <c r="S9" s="9"/>
      <c r="T9" s="9"/>
      <c r="U9" s="9"/>
      <c r="V9" s="9"/>
      <c r="W9" s="9"/>
      <c r="Y9" s="10"/>
    </row>
    <row r="10" spans="1:25" x14ac:dyDescent="0.55000000000000004">
      <c r="A10" s="2" t="s">
        <v>119</v>
      </c>
      <c r="C10" s="9">
        <v>11992777</v>
      </c>
      <c r="D10" s="9"/>
      <c r="E10" s="9">
        <v>111942133582</v>
      </c>
      <c r="F10" s="9"/>
      <c r="G10" s="9">
        <v>95132931415</v>
      </c>
      <c r="H10" s="9"/>
      <c r="I10" s="9">
        <f t="shared" si="0"/>
        <v>16809202167</v>
      </c>
      <c r="J10" s="9"/>
      <c r="K10" s="9">
        <v>11992777</v>
      </c>
      <c r="L10" s="9"/>
      <c r="M10" s="9">
        <v>111942133582</v>
      </c>
      <c r="N10" s="9"/>
      <c r="O10" s="9">
        <v>107434981747</v>
      </c>
      <c r="P10" s="9"/>
      <c r="Q10" s="9">
        <f t="shared" si="1"/>
        <v>4507151835</v>
      </c>
      <c r="R10" s="9"/>
      <c r="S10" s="9"/>
      <c r="T10" s="9"/>
      <c r="U10" s="9"/>
      <c r="V10" s="9"/>
      <c r="W10" s="9"/>
      <c r="Y10" s="10"/>
    </row>
    <row r="11" spans="1:25" x14ac:dyDescent="0.55000000000000004">
      <c r="A11" s="2" t="s">
        <v>84</v>
      </c>
      <c r="C11" s="9">
        <v>5569357</v>
      </c>
      <c r="D11" s="9"/>
      <c r="E11" s="9">
        <v>127000871334</v>
      </c>
      <c r="F11" s="9"/>
      <c r="G11" s="9">
        <v>102498765543</v>
      </c>
      <c r="H11" s="9"/>
      <c r="I11" s="9">
        <f t="shared" si="0"/>
        <v>24502105791</v>
      </c>
      <c r="J11" s="9"/>
      <c r="K11" s="9">
        <v>5569357</v>
      </c>
      <c r="L11" s="9"/>
      <c r="M11" s="9">
        <v>127000871334</v>
      </c>
      <c r="N11" s="9"/>
      <c r="O11" s="9">
        <v>102239780939</v>
      </c>
      <c r="P11" s="9"/>
      <c r="Q11" s="9">
        <f t="shared" si="1"/>
        <v>24761090395</v>
      </c>
      <c r="R11" s="9"/>
      <c r="S11" s="9"/>
      <c r="T11" s="9"/>
      <c r="U11" s="9"/>
      <c r="V11" s="9"/>
      <c r="W11" s="9"/>
      <c r="Y11" s="10"/>
    </row>
    <row r="12" spans="1:25" x14ac:dyDescent="0.55000000000000004">
      <c r="A12" s="2" t="s">
        <v>98</v>
      </c>
      <c r="C12" s="9">
        <v>996761</v>
      </c>
      <c r="D12" s="9"/>
      <c r="E12" s="9">
        <v>10284818223</v>
      </c>
      <c r="F12" s="9"/>
      <c r="G12" s="9">
        <v>9264263043</v>
      </c>
      <c r="H12" s="9"/>
      <c r="I12" s="9">
        <f t="shared" si="0"/>
        <v>1020555180</v>
      </c>
      <c r="J12" s="9"/>
      <c r="K12" s="9">
        <v>996761</v>
      </c>
      <c r="L12" s="9"/>
      <c r="M12" s="9">
        <v>10284818223</v>
      </c>
      <c r="N12" s="9"/>
      <c r="O12" s="9">
        <v>17171088614</v>
      </c>
      <c r="P12" s="9"/>
      <c r="Q12" s="9">
        <f t="shared" si="1"/>
        <v>-6886270391</v>
      </c>
      <c r="R12" s="9"/>
      <c r="S12" s="9"/>
      <c r="T12" s="9"/>
      <c r="U12" s="9"/>
      <c r="V12" s="9"/>
      <c r="W12" s="9"/>
      <c r="Y12" s="10"/>
    </row>
    <row r="13" spans="1:25" x14ac:dyDescent="0.55000000000000004">
      <c r="A13" s="2" t="s">
        <v>54</v>
      </c>
      <c r="C13" s="9">
        <v>1073232</v>
      </c>
      <c r="D13" s="9"/>
      <c r="E13" s="9">
        <v>255970559157</v>
      </c>
      <c r="F13" s="9"/>
      <c r="G13" s="9">
        <v>224148837520</v>
      </c>
      <c r="H13" s="9"/>
      <c r="I13" s="9">
        <f t="shared" si="0"/>
        <v>31821721637</v>
      </c>
      <c r="J13" s="9"/>
      <c r="K13" s="9">
        <v>1073232</v>
      </c>
      <c r="L13" s="9"/>
      <c r="M13" s="9">
        <v>255970559157</v>
      </c>
      <c r="N13" s="9"/>
      <c r="O13" s="9">
        <v>161428419778</v>
      </c>
      <c r="P13" s="9"/>
      <c r="Q13" s="9">
        <f t="shared" si="1"/>
        <v>94542139379</v>
      </c>
      <c r="R13" s="9"/>
      <c r="S13" s="9"/>
      <c r="T13" s="9"/>
      <c r="U13" s="9"/>
      <c r="V13" s="9"/>
      <c r="W13" s="9"/>
      <c r="Y13" s="10"/>
    </row>
    <row r="14" spans="1:25" x14ac:dyDescent="0.55000000000000004">
      <c r="A14" s="2" t="s">
        <v>117</v>
      </c>
      <c r="C14" s="9">
        <v>6169382</v>
      </c>
      <c r="D14" s="9"/>
      <c r="E14" s="9">
        <v>56727236138</v>
      </c>
      <c r="F14" s="9"/>
      <c r="G14" s="9">
        <v>55935330313</v>
      </c>
      <c r="H14" s="9"/>
      <c r="I14" s="9">
        <f t="shared" si="0"/>
        <v>791905825</v>
      </c>
      <c r="J14" s="9"/>
      <c r="K14" s="9">
        <v>6169382</v>
      </c>
      <c r="L14" s="9"/>
      <c r="M14" s="9">
        <v>56727236138</v>
      </c>
      <c r="N14" s="9"/>
      <c r="O14" s="9">
        <v>57978374517</v>
      </c>
      <c r="P14" s="9"/>
      <c r="Q14" s="9">
        <f t="shared" si="1"/>
        <v>-1251138379</v>
      </c>
      <c r="R14" s="9"/>
      <c r="S14" s="9"/>
      <c r="T14" s="9"/>
      <c r="U14" s="9"/>
      <c r="V14" s="9"/>
      <c r="W14" s="9"/>
      <c r="Y14" s="10"/>
    </row>
    <row r="15" spans="1:25" x14ac:dyDescent="0.55000000000000004">
      <c r="A15" s="2" t="s">
        <v>96</v>
      </c>
      <c r="C15" s="9">
        <v>4181410</v>
      </c>
      <c r="D15" s="9"/>
      <c r="E15" s="9">
        <v>51624110182</v>
      </c>
      <c r="F15" s="9"/>
      <c r="G15" s="9">
        <v>51494060825</v>
      </c>
      <c r="H15" s="9"/>
      <c r="I15" s="9">
        <f t="shared" si="0"/>
        <v>130049357</v>
      </c>
      <c r="J15" s="9"/>
      <c r="K15" s="9">
        <v>4181410</v>
      </c>
      <c r="L15" s="9"/>
      <c r="M15" s="9">
        <v>51624110182</v>
      </c>
      <c r="N15" s="9"/>
      <c r="O15" s="9">
        <v>42181889454</v>
      </c>
      <c r="P15" s="9"/>
      <c r="Q15" s="9">
        <f t="shared" si="1"/>
        <v>9442220728</v>
      </c>
      <c r="R15" s="9"/>
      <c r="S15" s="9"/>
      <c r="T15" s="9"/>
      <c r="U15" s="9"/>
      <c r="V15" s="9"/>
      <c r="W15" s="9"/>
      <c r="Y15" s="10"/>
    </row>
    <row r="16" spans="1:25" x14ac:dyDescent="0.55000000000000004">
      <c r="A16" s="2" t="s">
        <v>111</v>
      </c>
      <c r="C16" s="9">
        <v>8256222</v>
      </c>
      <c r="D16" s="9"/>
      <c r="E16" s="9">
        <v>119741552220</v>
      </c>
      <c r="F16" s="9"/>
      <c r="G16" s="9">
        <v>106446054303</v>
      </c>
      <c r="H16" s="9"/>
      <c r="I16" s="9">
        <f t="shared" si="0"/>
        <v>13295497917</v>
      </c>
      <c r="J16" s="9"/>
      <c r="K16" s="9">
        <v>8256222</v>
      </c>
      <c r="L16" s="9"/>
      <c r="M16" s="9">
        <v>119741552220</v>
      </c>
      <c r="N16" s="9"/>
      <c r="O16" s="9">
        <v>101391591023</v>
      </c>
      <c r="P16" s="9"/>
      <c r="Q16" s="9">
        <f t="shared" si="1"/>
        <v>18349961197</v>
      </c>
      <c r="R16" s="9"/>
      <c r="S16" s="9"/>
      <c r="T16" s="9"/>
      <c r="U16" s="9"/>
      <c r="V16" s="9"/>
      <c r="W16" s="9"/>
      <c r="Y16" s="10"/>
    </row>
    <row r="17" spans="1:25" x14ac:dyDescent="0.55000000000000004">
      <c r="A17" s="2" t="s">
        <v>39</v>
      </c>
      <c r="C17" s="9">
        <v>2676273</v>
      </c>
      <c r="D17" s="9"/>
      <c r="E17" s="9">
        <v>44294813774</v>
      </c>
      <c r="F17" s="9"/>
      <c r="G17" s="9">
        <v>31925863857</v>
      </c>
      <c r="H17" s="9"/>
      <c r="I17" s="9">
        <f t="shared" si="0"/>
        <v>12368949917</v>
      </c>
      <c r="J17" s="9"/>
      <c r="K17" s="9">
        <v>2676273</v>
      </c>
      <c r="L17" s="9"/>
      <c r="M17" s="9">
        <v>44294813774</v>
      </c>
      <c r="N17" s="9"/>
      <c r="O17" s="9">
        <v>36690908621</v>
      </c>
      <c r="P17" s="9"/>
      <c r="Q17" s="9">
        <f t="shared" si="1"/>
        <v>7603905153</v>
      </c>
      <c r="R17" s="9"/>
      <c r="S17" s="9"/>
      <c r="T17" s="9"/>
      <c r="U17" s="9"/>
      <c r="V17" s="9"/>
      <c r="W17" s="9"/>
      <c r="Y17" s="10"/>
    </row>
    <row r="18" spans="1:25" x14ac:dyDescent="0.55000000000000004">
      <c r="A18" s="2" t="s">
        <v>100</v>
      </c>
      <c r="C18" s="9">
        <v>480403</v>
      </c>
      <c r="D18" s="9"/>
      <c r="E18" s="9">
        <v>1729666548</v>
      </c>
      <c r="F18" s="9"/>
      <c r="G18" s="9">
        <v>1609325309</v>
      </c>
      <c r="H18" s="9"/>
      <c r="I18" s="9">
        <f t="shared" si="0"/>
        <v>120341239</v>
      </c>
      <c r="J18" s="9"/>
      <c r="K18" s="9">
        <v>480403</v>
      </c>
      <c r="L18" s="9"/>
      <c r="M18" s="9">
        <v>1729666548</v>
      </c>
      <c r="N18" s="9"/>
      <c r="O18" s="9">
        <v>1786743410</v>
      </c>
      <c r="P18" s="9"/>
      <c r="Q18" s="9">
        <f t="shared" si="1"/>
        <v>-57076862</v>
      </c>
      <c r="R18" s="9"/>
      <c r="S18" s="9"/>
      <c r="T18" s="9"/>
      <c r="U18" s="9"/>
      <c r="V18" s="9"/>
      <c r="W18" s="9"/>
      <c r="Y18" s="10"/>
    </row>
    <row r="19" spans="1:25" x14ac:dyDescent="0.55000000000000004">
      <c r="A19" s="2" t="s">
        <v>52</v>
      </c>
      <c r="C19" s="9">
        <v>123620</v>
      </c>
      <c r="D19" s="9"/>
      <c r="E19" s="9">
        <v>20699887455</v>
      </c>
      <c r="F19" s="9"/>
      <c r="G19" s="9">
        <v>20361951103</v>
      </c>
      <c r="H19" s="9"/>
      <c r="I19" s="9">
        <f t="shared" si="0"/>
        <v>337936352</v>
      </c>
      <c r="J19" s="9"/>
      <c r="K19" s="9">
        <v>123620</v>
      </c>
      <c r="L19" s="9"/>
      <c r="M19" s="9">
        <v>20699887455</v>
      </c>
      <c r="N19" s="9"/>
      <c r="O19" s="9">
        <v>22088195463</v>
      </c>
      <c r="P19" s="9"/>
      <c r="Q19" s="9">
        <f t="shared" si="1"/>
        <v>-1388308008</v>
      </c>
      <c r="R19" s="9"/>
      <c r="S19" s="9"/>
      <c r="T19" s="9"/>
      <c r="U19" s="9"/>
      <c r="V19" s="9"/>
      <c r="W19" s="9"/>
      <c r="Y19" s="10"/>
    </row>
    <row r="20" spans="1:25" x14ac:dyDescent="0.55000000000000004">
      <c r="A20" s="2" t="s">
        <v>60</v>
      </c>
      <c r="C20" s="9">
        <v>11830491</v>
      </c>
      <c r="D20" s="9"/>
      <c r="E20" s="9">
        <v>150294072613</v>
      </c>
      <c r="F20" s="9"/>
      <c r="G20" s="9">
        <v>148647658672</v>
      </c>
      <c r="H20" s="9"/>
      <c r="I20" s="9">
        <f t="shared" si="0"/>
        <v>1646413941</v>
      </c>
      <c r="J20" s="9"/>
      <c r="K20" s="9">
        <v>11830491</v>
      </c>
      <c r="L20" s="9"/>
      <c r="M20" s="9">
        <v>150294072613</v>
      </c>
      <c r="N20" s="9"/>
      <c r="O20" s="9">
        <v>117600995869</v>
      </c>
      <c r="P20" s="9"/>
      <c r="Q20" s="9">
        <f t="shared" si="1"/>
        <v>32693076744</v>
      </c>
      <c r="R20" s="9"/>
      <c r="S20" s="9"/>
      <c r="T20" s="9"/>
      <c r="U20" s="9"/>
      <c r="V20" s="9"/>
      <c r="W20" s="9"/>
      <c r="Y20" s="10"/>
    </row>
    <row r="21" spans="1:25" x14ac:dyDescent="0.55000000000000004">
      <c r="A21" s="2" t="s">
        <v>23</v>
      </c>
      <c r="C21" s="9">
        <v>24749600</v>
      </c>
      <c r="D21" s="9"/>
      <c r="E21" s="9">
        <v>44727053901</v>
      </c>
      <c r="F21" s="9"/>
      <c r="G21" s="9">
        <v>38755394844</v>
      </c>
      <c r="H21" s="9"/>
      <c r="I21" s="9">
        <f t="shared" si="0"/>
        <v>5971659057</v>
      </c>
      <c r="J21" s="9"/>
      <c r="K21" s="9">
        <v>24749600</v>
      </c>
      <c r="L21" s="9"/>
      <c r="M21" s="9">
        <v>44727053901</v>
      </c>
      <c r="N21" s="9"/>
      <c r="O21" s="9">
        <v>35271393287</v>
      </c>
      <c r="P21" s="9"/>
      <c r="Q21" s="9">
        <f t="shared" si="1"/>
        <v>9455660614</v>
      </c>
      <c r="R21" s="9"/>
      <c r="S21" s="9"/>
      <c r="T21" s="9"/>
      <c r="U21" s="9"/>
      <c r="V21" s="9"/>
      <c r="W21" s="9"/>
      <c r="Y21" s="10"/>
    </row>
    <row r="22" spans="1:25" x14ac:dyDescent="0.55000000000000004">
      <c r="A22" s="2" t="s">
        <v>89</v>
      </c>
      <c r="C22" s="9">
        <v>3550001</v>
      </c>
      <c r="D22" s="9"/>
      <c r="E22" s="9">
        <v>178667118153</v>
      </c>
      <c r="F22" s="9"/>
      <c r="G22" s="9">
        <v>138332036966</v>
      </c>
      <c r="H22" s="9"/>
      <c r="I22" s="9">
        <f t="shared" si="0"/>
        <v>40335081187</v>
      </c>
      <c r="J22" s="9"/>
      <c r="K22" s="9">
        <v>3550001</v>
      </c>
      <c r="L22" s="9"/>
      <c r="M22" s="9">
        <v>178667118153</v>
      </c>
      <c r="N22" s="9"/>
      <c r="O22" s="9">
        <v>131944767695</v>
      </c>
      <c r="P22" s="9"/>
      <c r="Q22" s="9">
        <f t="shared" si="1"/>
        <v>46722350458</v>
      </c>
      <c r="R22" s="9"/>
      <c r="S22" s="9"/>
      <c r="T22" s="9"/>
      <c r="U22" s="9"/>
      <c r="V22" s="9"/>
      <c r="W22" s="9"/>
      <c r="Y22" s="10"/>
    </row>
    <row r="23" spans="1:25" x14ac:dyDescent="0.55000000000000004">
      <c r="A23" s="2" t="s">
        <v>68</v>
      </c>
      <c r="C23" s="9">
        <v>2817504</v>
      </c>
      <c r="D23" s="9"/>
      <c r="E23" s="9">
        <v>54054279128</v>
      </c>
      <c r="F23" s="9"/>
      <c r="G23" s="9">
        <v>48048663398</v>
      </c>
      <c r="H23" s="9"/>
      <c r="I23" s="9">
        <f t="shared" si="0"/>
        <v>6005615730</v>
      </c>
      <c r="J23" s="9"/>
      <c r="K23" s="9">
        <v>2817504</v>
      </c>
      <c r="L23" s="9"/>
      <c r="M23" s="9">
        <v>54054279128</v>
      </c>
      <c r="N23" s="9"/>
      <c r="O23" s="9">
        <v>47004040269</v>
      </c>
      <c r="P23" s="9"/>
      <c r="Q23" s="9">
        <f t="shared" si="1"/>
        <v>7050238859</v>
      </c>
      <c r="R23" s="9"/>
      <c r="S23" s="9"/>
      <c r="T23" s="9"/>
      <c r="U23" s="9"/>
      <c r="V23" s="9"/>
      <c r="W23" s="9"/>
      <c r="Y23" s="10"/>
    </row>
    <row r="24" spans="1:25" x14ac:dyDescent="0.55000000000000004">
      <c r="A24" s="2" t="s">
        <v>115</v>
      </c>
      <c r="C24" s="9">
        <v>4838122</v>
      </c>
      <c r="D24" s="9"/>
      <c r="E24" s="9">
        <v>290339564460</v>
      </c>
      <c r="F24" s="9"/>
      <c r="G24" s="9">
        <v>233853457079</v>
      </c>
      <c r="H24" s="9"/>
      <c r="I24" s="9">
        <f t="shared" si="0"/>
        <v>56486107381</v>
      </c>
      <c r="J24" s="9"/>
      <c r="K24" s="9">
        <v>4838122</v>
      </c>
      <c r="L24" s="9"/>
      <c r="M24" s="9">
        <v>290339564460</v>
      </c>
      <c r="N24" s="9"/>
      <c r="O24" s="9">
        <v>160349872802</v>
      </c>
      <c r="P24" s="9"/>
      <c r="Q24" s="9">
        <f t="shared" si="1"/>
        <v>129989691658</v>
      </c>
      <c r="R24" s="9"/>
      <c r="S24" s="9"/>
      <c r="T24" s="9"/>
      <c r="U24" s="9"/>
      <c r="V24" s="9"/>
      <c r="W24" s="9"/>
      <c r="Y24" s="10"/>
    </row>
    <row r="25" spans="1:25" x14ac:dyDescent="0.55000000000000004">
      <c r="A25" s="2" t="s">
        <v>90</v>
      </c>
      <c r="C25" s="9">
        <v>21531487</v>
      </c>
      <c r="D25" s="9"/>
      <c r="E25" s="9">
        <v>97770615411</v>
      </c>
      <c r="F25" s="9"/>
      <c r="G25" s="9">
        <v>87753836074</v>
      </c>
      <c r="H25" s="9"/>
      <c r="I25" s="9">
        <f t="shared" si="0"/>
        <v>10016779337</v>
      </c>
      <c r="J25" s="9"/>
      <c r="K25" s="9">
        <v>21531487</v>
      </c>
      <c r="L25" s="9"/>
      <c r="M25" s="9">
        <v>97770615411</v>
      </c>
      <c r="N25" s="9"/>
      <c r="O25" s="9">
        <v>91728782153</v>
      </c>
      <c r="P25" s="9"/>
      <c r="Q25" s="9">
        <f t="shared" si="1"/>
        <v>6041833258</v>
      </c>
      <c r="R25" s="9"/>
      <c r="S25" s="9"/>
      <c r="T25" s="9"/>
      <c r="U25" s="9"/>
      <c r="V25" s="9"/>
      <c r="W25" s="9"/>
      <c r="Y25" s="10"/>
    </row>
    <row r="26" spans="1:25" x14ac:dyDescent="0.55000000000000004">
      <c r="A26" s="2" t="s">
        <v>35</v>
      </c>
      <c r="C26" s="9">
        <v>37469776</v>
      </c>
      <c r="D26" s="9"/>
      <c r="E26" s="9">
        <v>179268996798</v>
      </c>
      <c r="F26" s="9"/>
      <c r="G26" s="9">
        <v>140097384182</v>
      </c>
      <c r="H26" s="9"/>
      <c r="I26" s="9">
        <f t="shared" si="0"/>
        <v>39171612616</v>
      </c>
      <c r="J26" s="9"/>
      <c r="K26" s="9">
        <v>37469776</v>
      </c>
      <c r="L26" s="9"/>
      <c r="M26" s="9">
        <v>179268996798</v>
      </c>
      <c r="N26" s="9"/>
      <c r="O26" s="9">
        <v>194571639358</v>
      </c>
      <c r="P26" s="9"/>
      <c r="Q26" s="9">
        <f t="shared" si="1"/>
        <v>-15302642560</v>
      </c>
      <c r="R26" s="9"/>
      <c r="S26" s="9"/>
      <c r="T26" s="9"/>
      <c r="U26" s="9"/>
      <c r="V26" s="9"/>
      <c r="W26" s="9"/>
      <c r="Y26" s="10"/>
    </row>
    <row r="27" spans="1:25" x14ac:dyDescent="0.55000000000000004">
      <c r="A27" s="2" t="s">
        <v>58</v>
      </c>
      <c r="C27" s="9">
        <v>27126321</v>
      </c>
      <c r="D27" s="9"/>
      <c r="E27" s="9">
        <v>141565826797</v>
      </c>
      <c r="F27" s="9"/>
      <c r="G27" s="9">
        <v>126724167781</v>
      </c>
      <c r="H27" s="9"/>
      <c r="I27" s="9">
        <f t="shared" si="0"/>
        <v>14841659016</v>
      </c>
      <c r="J27" s="9"/>
      <c r="K27" s="9">
        <v>27126321</v>
      </c>
      <c r="L27" s="9"/>
      <c r="M27" s="9">
        <v>141565826797</v>
      </c>
      <c r="N27" s="9"/>
      <c r="O27" s="9">
        <v>124056866938</v>
      </c>
      <c r="P27" s="9"/>
      <c r="Q27" s="9">
        <f t="shared" si="1"/>
        <v>17508959859</v>
      </c>
      <c r="R27" s="9"/>
      <c r="S27" s="9"/>
      <c r="T27" s="9"/>
      <c r="U27" s="9"/>
      <c r="V27" s="9"/>
      <c r="W27" s="9"/>
      <c r="Y27" s="10"/>
    </row>
    <row r="28" spans="1:25" x14ac:dyDescent="0.55000000000000004">
      <c r="A28" s="2" t="s">
        <v>31</v>
      </c>
      <c r="C28" s="9">
        <v>22830405</v>
      </c>
      <c r="D28" s="9"/>
      <c r="E28" s="9">
        <v>50450015972</v>
      </c>
      <c r="F28" s="9"/>
      <c r="G28" s="9">
        <v>39715487157</v>
      </c>
      <c r="H28" s="9"/>
      <c r="I28" s="9">
        <f t="shared" si="0"/>
        <v>10734528815</v>
      </c>
      <c r="J28" s="9"/>
      <c r="K28" s="9">
        <v>22830405</v>
      </c>
      <c r="L28" s="9"/>
      <c r="M28" s="9">
        <v>50450015972</v>
      </c>
      <c r="N28" s="9"/>
      <c r="O28" s="9">
        <v>59480081696</v>
      </c>
      <c r="P28" s="9"/>
      <c r="Q28" s="9">
        <f t="shared" si="1"/>
        <v>-9030065724</v>
      </c>
      <c r="R28" s="9"/>
      <c r="S28" s="9"/>
      <c r="T28" s="9"/>
      <c r="U28" s="9"/>
      <c r="V28" s="9"/>
      <c r="W28" s="9"/>
      <c r="Y28" s="10"/>
    </row>
    <row r="29" spans="1:25" x14ac:dyDescent="0.55000000000000004">
      <c r="A29" s="2" t="s">
        <v>126</v>
      </c>
      <c r="C29" s="9">
        <v>69850061</v>
      </c>
      <c r="D29" s="9"/>
      <c r="E29" s="9">
        <v>547837835251</v>
      </c>
      <c r="F29" s="9"/>
      <c r="G29" s="9">
        <v>462044660917</v>
      </c>
      <c r="H29" s="9"/>
      <c r="I29" s="9">
        <f t="shared" si="0"/>
        <v>85793174334</v>
      </c>
      <c r="J29" s="9"/>
      <c r="K29" s="9">
        <v>69850061</v>
      </c>
      <c r="L29" s="9"/>
      <c r="M29" s="9">
        <v>547837835251</v>
      </c>
      <c r="N29" s="9"/>
      <c r="O29" s="9">
        <v>419083801122</v>
      </c>
      <c r="P29" s="9"/>
      <c r="Q29" s="9">
        <f t="shared" si="1"/>
        <v>128754034129</v>
      </c>
      <c r="R29" s="9"/>
      <c r="S29" s="9"/>
      <c r="T29" s="9"/>
      <c r="U29" s="9"/>
      <c r="V29" s="9"/>
      <c r="W29" s="9"/>
      <c r="Y29" s="10"/>
    </row>
    <row r="30" spans="1:25" x14ac:dyDescent="0.55000000000000004">
      <c r="A30" s="2" t="s">
        <v>42</v>
      </c>
      <c r="C30" s="9">
        <v>1953683</v>
      </c>
      <c r="D30" s="9"/>
      <c r="E30" s="9">
        <v>132832923175</v>
      </c>
      <c r="F30" s="9"/>
      <c r="G30" s="9">
        <v>123625962630</v>
      </c>
      <c r="H30" s="9"/>
      <c r="I30" s="9">
        <f t="shared" si="0"/>
        <v>9206960545</v>
      </c>
      <c r="J30" s="9"/>
      <c r="K30" s="9">
        <v>1953683</v>
      </c>
      <c r="L30" s="9"/>
      <c r="M30" s="9">
        <v>132832923175</v>
      </c>
      <c r="N30" s="9"/>
      <c r="O30" s="9">
        <v>114437659173</v>
      </c>
      <c r="P30" s="9"/>
      <c r="Q30" s="9">
        <f t="shared" si="1"/>
        <v>18395264002</v>
      </c>
      <c r="R30" s="9"/>
      <c r="S30" s="9"/>
      <c r="T30" s="9"/>
      <c r="U30" s="9"/>
      <c r="V30" s="9"/>
      <c r="W30" s="9"/>
      <c r="Y30" s="10"/>
    </row>
    <row r="31" spans="1:25" x14ac:dyDescent="0.55000000000000004">
      <c r="A31" s="2" t="s">
        <v>85</v>
      </c>
      <c r="C31" s="9">
        <v>28842490</v>
      </c>
      <c r="D31" s="9"/>
      <c r="E31" s="9">
        <v>303911298155</v>
      </c>
      <c r="F31" s="9"/>
      <c r="G31" s="9">
        <v>231933261766</v>
      </c>
      <c r="H31" s="9"/>
      <c r="I31" s="9">
        <f t="shared" si="0"/>
        <v>71978036389</v>
      </c>
      <c r="J31" s="9"/>
      <c r="K31" s="9">
        <v>28842490</v>
      </c>
      <c r="L31" s="9"/>
      <c r="M31" s="9">
        <v>303911298155</v>
      </c>
      <c r="N31" s="9"/>
      <c r="O31" s="9">
        <v>231786060161</v>
      </c>
      <c r="P31" s="9"/>
      <c r="Q31" s="9">
        <f t="shared" si="1"/>
        <v>72125237994</v>
      </c>
      <c r="R31" s="9"/>
      <c r="S31" s="9"/>
      <c r="T31" s="9"/>
      <c r="U31" s="9"/>
      <c r="V31" s="9"/>
      <c r="W31" s="9"/>
      <c r="Y31" s="10"/>
    </row>
    <row r="32" spans="1:25" x14ac:dyDescent="0.55000000000000004">
      <c r="A32" s="2" t="s">
        <v>121</v>
      </c>
      <c r="C32" s="9">
        <v>6428030</v>
      </c>
      <c r="D32" s="9"/>
      <c r="E32" s="9">
        <v>119680639738</v>
      </c>
      <c r="F32" s="9"/>
      <c r="G32" s="9">
        <v>105942605812</v>
      </c>
      <c r="H32" s="9"/>
      <c r="I32" s="9">
        <f t="shared" si="0"/>
        <v>13738033926</v>
      </c>
      <c r="J32" s="9"/>
      <c r="K32" s="9">
        <v>6428030</v>
      </c>
      <c r="L32" s="9"/>
      <c r="M32" s="9">
        <v>119680639738</v>
      </c>
      <c r="N32" s="9"/>
      <c r="O32" s="9">
        <v>123578407506</v>
      </c>
      <c r="P32" s="9"/>
      <c r="Q32" s="9">
        <f t="shared" si="1"/>
        <v>-3897767768</v>
      </c>
      <c r="R32" s="9"/>
      <c r="S32" s="9"/>
      <c r="T32" s="9"/>
      <c r="U32" s="9"/>
      <c r="V32" s="9"/>
      <c r="W32" s="9"/>
      <c r="Y32" s="10"/>
    </row>
    <row r="33" spans="1:25" x14ac:dyDescent="0.55000000000000004">
      <c r="A33" s="2" t="s">
        <v>146</v>
      </c>
      <c r="C33" s="9">
        <v>500000</v>
      </c>
      <c r="D33" s="9"/>
      <c r="E33" s="9">
        <v>9080646750</v>
      </c>
      <c r="F33" s="9"/>
      <c r="G33" s="9">
        <v>6906765654</v>
      </c>
      <c r="H33" s="9"/>
      <c r="I33" s="9">
        <f t="shared" si="0"/>
        <v>2173881096</v>
      </c>
      <c r="J33" s="9"/>
      <c r="K33" s="9">
        <v>500000</v>
      </c>
      <c r="L33" s="9"/>
      <c r="M33" s="9">
        <v>9080646750</v>
      </c>
      <c r="N33" s="9"/>
      <c r="O33" s="9">
        <v>6906765654</v>
      </c>
      <c r="P33" s="9"/>
      <c r="Q33" s="9">
        <f t="shared" si="1"/>
        <v>2173881096</v>
      </c>
      <c r="R33" s="9"/>
      <c r="S33" s="9"/>
      <c r="T33" s="9"/>
      <c r="U33" s="9"/>
      <c r="V33" s="9"/>
      <c r="W33" s="9"/>
      <c r="Y33" s="10"/>
    </row>
    <row r="34" spans="1:25" x14ac:dyDescent="0.55000000000000004">
      <c r="A34" s="2" t="s">
        <v>104</v>
      </c>
      <c r="C34" s="9">
        <v>4170765</v>
      </c>
      <c r="D34" s="9"/>
      <c r="E34" s="9">
        <v>23590449515</v>
      </c>
      <c r="F34" s="9"/>
      <c r="G34" s="9">
        <v>20751088962</v>
      </c>
      <c r="H34" s="9"/>
      <c r="I34" s="9">
        <f t="shared" si="0"/>
        <v>2839360553</v>
      </c>
      <c r="J34" s="9"/>
      <c r="K34" s="9">
        <v>4170765</v>
      </c>
      <c r="L34" s="9"/>
      <c r="M34" s="9">
        <v>23590449515</v>
      </c>
      <c r="N34" s="9"/>
      <c r="O34" s="9">
        <v>28826920727</v>
      </c>
      <c r="P34" s="9"/>
      <c r="Q34" s="9">
        <f t="shared" si="1"/>
        <v>-5236471212</v>
      </c>
      <c r="R34" s="9"/>
      <c r="S34" s="9"/>
      <c r="T34" s="9"/>
      <c r="U34" s="9"/>
      <c r="V34" s="9"/>
      <c r="W34" s="9"/>
      <c r="Y34" s="10"/>
    </row>
    <row r="35" spans="1:25" x14ac:dyDescent="0.55000000000000004">
      <c r="A35" s="2" t="s">
        <v>50</v>
      </c>
      <c r="C35" s="9">
        <v>4291465</v>
      </c>
      <c r="D35" s="9"/>
      <c r="E35" s="9">
        <v>240726474098</v>
      </c>
      <c r="F35" s="9"/>
      <c r="G35" s="9">
        <v>207420744455</v>
      </c>
      <c r="H35" s="9"/>
      <c r="I35" s="9">
        <f t="shared" si="0"/>
        <v>33305729643</v>
      </c>
      <c r="J35" s="9"/>
      <c r="K35" s="9">
        <v>4291465</v>
      </c>
      <c r="L35" s="9"/>
      <c r="M35" s="9">
        <v>240726474098</v>
      </c>
      <c r="N35" s="9"/>
      <c r="O35" s="9">
        <v>194894228671</v>
      </c>
      <c r="P35" s="9"/>
      <c r="Q35" s="9">
        <f t="shared" si="1"/>
        <v>45832245427</v>
      </c>
      <c r="R35" s="9"/>
      <c r="S35" s="9"/>
      <c r="T35" s="9"/>
      <c r="U35" s="9"/>
      <c r="V35" s="9"/>
      <c r="W35" s="9"/>
      <c r="Y35" s="10"/>
    </row>
    <row r="36" spans="1:25" x14ac:dyDescent="0.55000000000000004">
      <c r="A36" s="2" t="s">
        <v>33</v>
      </c>
      <c r="C36" s="9">
        <v>8270990</v>
      </c>
      <c r="D36" s="9"/>
      <c r="E36" s="9">
        <v>43904292434</v>
      </c>
      <c r="F36" s="9"/>
      <c r="G36" s="9">
        <v>38659311869</v>
      </c>
      <c r="H36" s="9"/>
      <c r="I36" s="9">
        <f t="shared" si="0"/>
        <v>5244980565</v>
      </c>
      <c r="J36" s="9"/>
      <c r="K36" s="9">
        <v>8270990</v>
      </c>
      <c r="L36" s="9"/>
      <c r="M36" s="9">
        <v>43904292434</v>
      </c>
      <c r="N36" s="9"/>
      <c r="O36" s="9">
        <v>46800903000</v>
      </c>
      <c r="P36" s="9"/>
      <c r="Q36" s="9">
        <f t="shared" si="1"/>
        <v>-2896610566</v>
      </c>
      <c r="R36" s="9"/>
      <c r="S36" s="9"/>
      <c r="T36" s="9"/>
      <c r="U36" s="9"/>
      <c r="V36" s="9"/>
      <c r="W36" s="9"/>
      <c r="Y36" s="10"/>
    </row>
    <row r="37" spans="1:25" x14ac:dyDescent="0.55000000000000004">
      <c r="A37" s="2" t="s">
        <v>130</v>
      </c>
      <c r="C37" s="9">
        <v>1141526</v>
      </c>
      <c r="D37" s="9"/>
      <c r="E37" s="9">
        <v>21072008899</v>
      </c>
      <c r="F37" s="9"/>
      <c r="G37" s="9">
        <v>17228439583</v>
      </c>
      <c r="H37" s="9"/>
      <c r="I37" s="9">
        <f t="shared" si="0"/>
        <v>3843569316</v>
      </c>
      <c r="J37" s="9"/>
      <c r="K37" s="9">
        <v>1141526</v>
      </c>
      <c r="L37" s="9"/>
      <c r="M37" s="9">
        <v>21072008899</v>
      </c>
      <c r="N37" s="9"/>
      <c r="O37" s="9">
        <v>32066442057</v>
      </c>
      <c r="P37" s="9"/>
      <c r="Q37" s="9">
        <f t="shared" si="1"/>
        <v>-10994433158</v>
      </c>
      <c r="R37" s="9"/>
      <c r="S37" s="9"/>
      <c r="T37" s="9"/>
      <c r="U37" s="9"/>
      <c r="V37" s="9"/>
      <c r="W37" s="9"/>
      <c r="Y37" s="10"/>
    </row>
    <row r="38" spans="1:25" x14ac:dyDescent="0.55000000000000004">
      <c r="A38" s="2" t="s">
        <v>17</v>
      </c>
      <c r="C38" s="9">
        <v>47076423</v>
      </c>
      <c r="D38" s="9"/>
      <c r="E38" s="9">
        <v>75014498207</v>
      </c>
      <c r="F38" s="9"/>
      <c r="G38" s="9">
        <v>65488523077</v>
      </c>
      <c r="H38" s="9"/>
      <c r="I38" s="9">
        <f t="shared" si="0"/>
        <v>9525975130</v>
      </c>
      <c r="J38" s="9"/>
      <c r="K38" s="9">
        <v>47076423</v>
      </c>
      <c r="L38" s="9"/>
      <c r="M38" s="9">
        <v>75014498207</v>
      </c>
      <c r="N38" s="9"/>
      <c r="O38" s="9">
        <v>113711559507</v>
      </c>
      <c r="P38" s="9"/>
      <c r="Q38" s="9">
        <f t="shared" si="1"/>
        <v>-38697061300</v>
      </c>
      <c r="R38" s="9"/>
      <c r="S38" s="9"/>
      <c r="T38" s="9"/>
      <c r="U38" s="9"/>
      <c r="V38" s="9"/>
      <c r="W38" s="9"/>
      <c r="Y38" s="10"/>
    </row>
    <row r="39" spans="1:25" x14ac:dyDescent="0.55000000000000004">
      <c r="A39" s="2" t="s">
        <v>140</v>
      </c>
      <c r="C39" s="9">
        <v>15856031</v>
      </c>
      <c r="D39" s="9"/>
      <c r="E39" s="9">
        <v>66120279547</v>
      </c>
      <c r="F39" s="9"/>
      <c r="G39" s="9">
        <v>68699617612</v>
      </c>
      <c r="H39" s="9"/>
      <c r="I39" s="9">
        <f t="shared" si="0"/>
        <v>-2579338065</v>
      </c>
      <c r="J39" s="9"/>
      <c r="K39" s="9">
        <v>15856031</v>
      </c>
      <c r="L39" s="9"/>
      <c r="M39" s="9">
        <v>66120279547</v>
      </c>
      <c r="N39" s="9"/>
      <c r="O39" s="9">
        <v>68699617612</v>
      </c>
      <c r="P39" s="9"/>
      <c r="Q39" s="9">
        <f t="shared" si="1"/>
        <v>-2579338065</v>
      </c>
      <c r="R39" s="9"/>
      <c r="S39" s="9"/>
      <c r="T39" s="9"/>
      <c r="U39" s="9"/>
      <c r="V39" s="9"/>
      <c r="W39" s="9"/>
      <c r="Y39" s="10"/>
    </row>
    <row r="40" spans="1:25" x14ac:dyDescent="0.55000000000000004">
      <c r="A40" s="2" t="s">
        <v>66</v>
      </c>
      <c r="C40" s="9">
        <v>30621777</v>
      </c>
      <c r="D40" s="9"/>
      <c r="E40" s="9">
        <v>66510476677</v>
      </c>
      <c r="F40" s="9"/>
      <c r="G40" s="9">
        <v>45867870794</v>
      </c>
      <c r="H40" s="9"/>
      <c r="I40" s="9">
        <f t="shared" si="0"/>
        <v>20642605883</v>
      </c>
      <c r="J40" s="9"/>
      <c r="K40" s="9">
        <v>30621777</v>
      </c>
      <c r="L40" s="9"/>
      <c r="M40" s="9">
        <v>66510476677</v>
      </c>
      <c r="N40" s="9"/>
      <c r="O40" s="9">
        <v>62752040095</v>
      </c>
      <c r="P40" s="9"/>
      <c r="Q40" s="9">
        <f t="shared" si="1"/>
        <v>3758436582</v>
      </c>
      <c r="R40" s="9"/>
      <c r="S40" s="9"/>
      <c r="T40" s="9"/>
      <c r="U40" s="9"/>
      <c r="V40" s="9"/>
      <c r="W40" s="9"/>
      <c r="Y40" s="10"/>
    </row>
    <row r="41" spans="1:25" x14ac:dyDescent="0.55000000000000004">
      <c r="A41" s="2" t="s">
        <v>138</v>
      </c>
      <c r="C41" s="9">
        <v>14473992</v>
      </c>
      <c r="D41" s="9"/>
      <c r="E41" s="9">
        <v>93521166359</v>
      </c>
      <c r="F41" s="9"/>
      <c r="G41" s="9">
        <v>83449656136</v>
      </c>
      <c r="H41" s="9"/>
      <c r="I41" s="9">
        <f t="shared" si="0"/>
        <v>10071510223</v>
      </c>
      <c r="J41" s="9"/>
      <c r="K41" s="9">
        <v>14473992</v>
      </c>
      <c r="L41" s="9"/>
      <c r="M41" s="9">
        <v>93521166359</v>
      </c>
      <c r="N41" s="9"/>
      <c r="O41" s="9">
        <v>71424153205</v>
      </c>
      <c r="P41" s="9"/>
      <c r="Q41" s="9">
        <f t="shared" si="1"/>
        <v>22097013154</v>
      </c>
      <c r="R41" s="9"/>
      <c r="S41" s="9"/>
      <c r="T41" s="9"/>
      <c r="U41" s="9"/>
      <c r="V41" s="9"/>
      <c r="W41" s="9"/>
      <c r="Y41" s="10"/>
    </row>
    <row r="42" spans="1:25" x14ac:dyDescent="0.55000000000000004">
      <c r="A42" s="2" t="s">
        <v>102</v>
      </c>
      <c r="C42" s="9">
        <v>34654664</v>
      </c>
      <c r="D42" s="9"/>
      <c r="E42" s="9">
        <v>113059874434</v>
      </c>
      <c r="F42" s="9"/>
      <c r="G42" s="9">
        <v>86775692779</v>
      </c>
      <c r="H42" s="9"/>
      <c r="I42" s="9">
        <f t="shared" si="0"/>
        <v>26284181655</v>
      </c>
      <c r="J42" s="9"/>
      <c r="K42" s="9">
        <v>34654664</v>
      </c>
      <c r="L42" s="9"/>
      <c r="M42" s="9">
        <v>113059874434</v>
      </c>
      <c r="N42" s="9"/>
      <c r="O42" s="9">
        <v>122462729455</v>
      </c>
      <c r="P42" s="9"/>
      <c r="Q42" s="9">
        <f t="shared" si="1"/>
        <v>-9402855021</v>
      </c>
      <c r="R42" s="9"/>
      <c r="S42" s="9"/>
      <c r="T42" s="9"/>
      <c r="U42" s="9"/>
      <c r="V42" s="9"/>
      <c r="W42" s="9"/>
      <c r="Y42" s="10"/>
    </row>
    <row r="43" spans="1:25" x14ac:dyDescent="0.55000000000000004">
      <c r="A43" s="2" t="s">
        <v>29</v>
      </c>
      <c r="C43" s="9">
        <v>18737373</v>
      </c>
      <c r="D43" s="9"/>
      <c r="E43" s="9">
        <v>78563985590</v>
      </c>
      <c r="F43" s="9"/>
      <c r="G43" s="9">
        <v>67089568199</v>
      </c>
      <c r="H43" s="9"/>
      <c r="I43" s="9">
        <f t="shared" si="0"/>
        <v>11474417391</v>
      </c>
      <c r="J43" s="9"/>
      <c r="K43" s="9">
        <v>18737373</v>
      </c>
      <c r="L43" s="9"/>
      <c r="M43" s="9">
        <v>78563985590</v>
      </c>
      <c r="N43" s="9"/>
      <c r="O43" s="9">
        <v>63951305843</v>
      </c>
      <c r="P43" s="9"/>
      <c r="Q43" s="9">
        <f t="shared" si="1"/>
        <v>14612679747</v>
      </c>
      <c r="R43" s="9"/>
      <c r="S43" s="9"/>
      <c r="T43" s="9"/>
      <c r="U43" s="9"/>
      <c r="V43" s="9"/>
      <c r="W43" s="9"/>
      <c r="Y43" s="10"/>
    </row>
    <row r="44" spans="1:25" x14ac:dyDescent="0.55000000000000004">
      <c r="A44" s="2" t="s">
        <v>87</v>
      </c>
      <c r="C44" s="9">
        <v>1350064</v>
      </c>
      <c r="D44" s="9"/>
      <c r="E44" s="9">
        <v>52500257383</v>
      </c>
      <c r="F44" s="9"/>
      <c r="G44" s="9">
        <v>46992330871</v>
      </c>
      <c r="H44" s="9"/>
      <c r="I44" s="9">
        <f t="shared" si="0"/>
        <v>5507926512</v>
      </c>
      <c r="J44" s="9"/>
      <c r="K44" s="9">
        <v>1350064</v>
      </c>
      <c r="L44" s="9"/>
      <c r="M44" s="9">
        <v>52500257383</v>
      </c>
      <c r="N44" s="9"/>
      <c r="O44" s="9">
        <v>37867390292</v>
      </c>
      <c r="P44" s="9"/>
      <c r="Q44" s="9">
        <f t="shared" si="1"/>
        <v>14632867091</v>
      </c>
      <c r="R44" s="9"/>
      <c r="S44" s="9"/>
      <c r="T44" s="9"/>
      <c r="U44" s="9"/>
      <c r="V44" s="9"/>
      <c r="W44" s="9"/>
      <c r="Y44" s="10"/>
    </row>
    <row r="45" spans="1:25" x14ac:dyDescent="0.55000000000000004">
      <c r="A45" s="2" t="s">
        <v>48</v>
      </c>
      <c r="C45" s="9">
        <v>6423997</v>
      </c>
      <c r="D45" s="9"/>
      <c r="E45" s="9">
        <v>71903817692</v>
      </c>
      <c r="F45" s="9"/>
      <c r="G45" s="9">
        <v>69541081232</v>
      </c>
      <c r="H45" s="9"/>
      <c r="I45" s="9">
        <f t="shared" si="0"/>
        <v>2362736460</v>
      </c>
      <c r="J45" s="9"/>
      <c r="K45" s="9">
        <v>6423997</v>
      </c>
      <c r="L45" s="9"/>
      <c r="M45" s="9">
        <v>71903817692</v>
      </c>
      <c r="N45" s="9"/>
      <c r="O45" s="9">
        <v>110304193524</v>
      </c>
      <c r="P45" s="9"/>
      <c r="Q45" s="9">
        <f t="shared" si="1"/>
        <v>-38400375832</v>
      </c>
      <c r="R45" s="9"/>
      <c r="S45" s="9"/>
      <c r="T45" s="9"/>
      <c r="U45" s="9"/>
      <c r="V45" s="9"/>
      <c r="W45" s="9"/>
      <c r="Y45" s="10"/>
    </row>
    <row r="46" spans="1:25" x14ac:dyDescent="0.55000000000000004">
      <c r="A46" s="2" t="s">
        <v>27</v>
      </c>
      <c r="C46" s="9">
        <v>112777393</v>
      </c>
      <c r="D46" s="9"/>
      <c r="E46" s="9">
        <v>363448843472</v>
      </c>
      <c r="F46" s="9"/>
      <c r="G46" s="9">
        <v>268126626709</v>
      </c>
      <c r="H46" s="9"/>
      <c r="I46" s="9">
        <f t="shared" si="0"/>
        <v>95322216763</v>
      </c>
      <c r="J46" s="9"/>
      <c r="K46" s="9">
        <v>112777393</v>
      </c>
      <c r="L46" s="9"/>
      <c r="M46" s="9">
        <v>363448843472</v>
      </c>
      <c r="N46" s="9"/>
      <c r="O46" s="9">
        <v>284323514725</v>
      </c>
      <c r="P46" s="9"/>
      <c r="Q46" s="9">
        <f t="shared" si="1"/>
        <v>79125328747</v>
      </c>
      <c r="R46" s="9"/>
      <c r="S46" s="9"/>
      <c r="T46" s="9"/>
      <c r="U46" s="9"/>
      <c r="V46" s="9"/>
      <c r="W46" s="9"/>
      <c r="Y46" s="10"/>
    </row>
    <row r="47" spans="1:25" x14ac:dyDescent="0.55000000000000004">
      <c r="A47" s="2" t="s">
        <v>134</v>
      </c>
      <c r="C47" s="9">
        <v>5363963</v>
      </c>
      <c r="D47" s="9"/>
      <c r="E47" s="9">
        <v>59399008260</v>
      </c>
      <c r="F47" s="9"/>
      <c r="G47" s="9">
        <v>47973557160</v>
      </c>
      <c r="H47" s="9"/>
      <c r="I47" s="9">
        <f t="shared" si="0"/>
        <v>11425451100</v>
      </c>
      <c r="J47" s="9"/>
      <c r="K47" s="9">
        <v>5363963</v>
      </c>
      <c r="L47" s="9"/>
      <c r="M47" s="9">
        <v>59399008260</v>
      </c>
      <c r="N47" s="9"/>
      <c r="O47" s="9">
        <v>47945042166</v>
      </c>
      <c r="P47" s="9"/>
      <c r="Q47" s="9">
        <f t="shared" si="1"/>
        <v>11453966094</v>
      </c>
      <c r="R47" s="9"/>
      <c r="S47" s="9"/>
      <c r="T47" s="9"/>
      <c r="U47" s="9"/>
      <c r="V47" s="9"/>
      <c r="W47" s="9"/>
      <c r="Y47" s="10"/>
    </row>
    <row r="48" spans="1:25" x14ac:dyDescent="0.55000000000000004">
      <c r="A48" s="2" t="s">
        <v>25</v>
      </c>
      <c r="C48" s="9">
        <v>39008425</v>
      </c>
      <c r="D48" s="9"/>
      <c r="E48" s="9">
        <v>85928335914</v>
      </c>
      <c r="F48" s="9"/>
      <c r="G48" s="9">
        <v>70003752706</v>
      </c>
      <c r="H48" s="9"/>
      <c r="I48" s="9">
        <f t="shared" si="0"/>
        <v>15924583208</v>
      </c>
      <c r="J48" s="9"/>
      <c r="K48" s="9">
        <v>39008425</v>
      </c>
      <c r="L48" s="9"/>
      <c r="M48" s="9">
        <v>85928335914</v>
      </c>
      <c r="N48" s="9"/>
      <c r="O48" s="9">
        <v>71967537743</v>
      </c>
      <c r="P48" s="9"/>
      <c r="Q48" s="9">
        <f t="shared" si="1"/>
        <v>13960798171</v>
      </c>
      <c r="R48" s="9"/>
      <c r="S48" s="9"/>
      <c r="T48" s="9"/>
      <c r="U48" s="9"/>
      <c r="V48" s="9"/>
      <c r="W48" s="9"/>
      <c r="Y48" s="10"/>
    </row>
    <row r="49" spans="1:25" x14ac:dyDescent="0.55000000000000004">
      <c r="A49" s="2" t="s">
        <v>80</v>
      </c>
      <c r="C49" s="9">
        <v>3732565</v>
      </c>
      <c r="D49" s="9"/>
      <c r="E49" s="9">
        <v>96877401380</v>
      </c>
      <c r="F49" s="9"/>
      <c r="G49" s="9">
        <v>76127725789</v>
      </c>
      <c r="H49" s="9"/>
      <c r="I49" s="9">
        <f t="shared" si="0"/>
        <v>20749675591</v>
      </c>
      <c r="J49" s="9"/>
      <c r="K49" s="9">
        <v>3732565</v>
      </c>
      <c r="L49" s="9"/>
      <c r="M49" s="9">
        <v>96877401380</v>
      </c>
      <c r="N49" s="9"/>
      <c r="O49" s="9">
        <v>110135331903</v>
      </c>
      <c r="P49" s="9"/>
      <c r="Q49" s="9">
        <f t="shared" si="1"/>
        <v>-13257930523</v>
      </c>
      <c r="R49" s="9"/>
      <c r="S49" s="9"/>
      <c r="T49" s="9"/>
      <c r="U49" s="9"/>
      <c r="V49" s="9"/>
      <c r="W49" s="9"/>
      <c r="Y49" s="10"/>
    </row>
    <row r="50" spans="1:25" x14ac:dyDescent="0.55000000000000004">
      <c r="A50" s="2" t="s">
        <v>70</v>
      </c>
      <c r="C50" s="9">
        <v>5710640</v>
      </c>
      <c r="D50" s="9"/>
      <c r="E50" s="9">
        <v>86796157270</v>
      </c>
      <c r="F50" s="9"/>
      <c r="G50" s="9">
        <v>73456002294</v>
      </c>
      <c r="H50" s="9"/>
      <c r="I50" s="9">
        <f t="shared" si="0"/>
        <v>13340154976</v>
      </c>
      <c r="J50" s="9"/>
      <c r="K50" s="9">
        <v>5710640</v>
      </c>
      <c r="L50" s="9"/>
      <c r="M50" s="9">
        <v>86796157270</v>
      </c>
      <c r="N50" s="9"/>
      <c r="O50" s="9">
        <v>121764393054</v>
      </c>
      <c r="P50" s="9"/>
      <c r="Q50" s="9">
        <f t="shared" si="1"/>
        <v>-34968235784</v>
      </c>
      <c r="R50" s="9"/>
      <c r="S50" s="9"/>
      <c r="T50" s="9"/>
      <c r="U50" s="9"/>
      <c r="V50" s="9"/>
      <c r="W50" s="9"/>
      <c r="Y50" s="10"/>
    </row>
    <row r="51" spans="1:25" x14ac:dyDescent="0.55000000000000004">
      <c r="A51" s="2" t="s">
        <v>19</v>
      </c>
      <c r="C51" s="9">
        <v>37617590</v>
      </c>
      <c r="D51" s="9"/>
      <c r="E51" s="9">
        <v>129008490421</v>
      </c>
      <c r="F51" s="9"/>
      <c r="G51" s="9">
        <v>112306249628</v>
      </c>
      <c r="H51" s="9"/>
      <c r="I51" s="9">
        <f t="shared" si="0"/>
        <v>16702240793</v>
      </c>
      <c r="J51" s="9"/>
      <c r="K51" s="9">
        <v>37617590</v>
      </c>
      <c r="L51" s="9"/>
      <c r="M51" s="9">
        <v>129008490421</v>
      </c>
      <c r="N51" s="9"/>
      <c r="O51" s="9">
        <v>107314897906</v>
      </c>
      <c r="P51" s="9"/>
      <c r="Q51" s="9">
        <f t="shared" si="1"/>
        <v>21693592515</v>
      </c>
      <c r="R51" s="9"/>
      <c r="S51" s="9"/>
      <c r="T51" s="9"/>
      <c r="U51" s="9"/>
      <c r="V51" s="9"/>
      <c r="W51" s="9"/>
      <c r="Y51" s="10"/>
    </row>
    <row r="52" spans="1:25" x14ac:dyDescent="0.55000000000000004">
      <c r="A52" s="2" t="s">
        <v>92</v>
      </c>
      <c r="C52" s="9">
        <v>51009479</v>
      </c>
      <c r="D52" s="9"/>
      <c r="E52" s="9">
        <v>463959649289</v>
      </c>
      <c r="F52" s="9"/>
      <c r="G52" s="9">
        <v>386181452189</v>
      </c>
      <c r="H52" s="9"/>
      <c r="I52" s="9">
        <f t="shared" si="0"/>
        <v>77778197100</v>
      </c>
      <c r="J52" s="9"/>
      <c r="K52" s="9">
        <v>51009479</v>
      </c>
      <c r="L52" s="9"/>
      <c r="M52" s="9">
        <v>463959649289</v>
      </c>
      <c r="N52" s="9"/>
      <c r="O52" s="9">
        <v>380029289041</v>
      </c>
      <c r="P52" s="9"/>
      <c r="Q52" s="9">
        <f t="shared" si="1"/>
        <v>83930360248</v>
      </c>
      <c r="R52" s="9"/>
      <c r="S52" s="9"/>
      <c r="T52" s="9"/>
      <c r="U52" s="9"/>
      <c r="V52" s="9"/>
      <c r="W52" s="9"/>
      <c r="Y52" s="10"/>
    </row>
    <row r="53" spans="1:25" x14ac:dyDescent="0.55000000000000004">
      <c r="A53" s="2" t="s">
        <v>143</v>
      </c>
      <c r="C53" s="9">
        <v>10927983</v>
      </c>
      <c r="D53" s="9"/>
      <c r="E53" s="9">
        <v>79082359728</v>
      </c>
      <c r="F53" s="9"/>
      <c r="G53" s="9">
        <v>74193350885</v>
      </c>
      <c r="H53" s="9"/>
      <c r="I53" s="9">
        <f t="shared" si="0"/>
        <v>4889008843</v>
      </c>
      <c r="J53" s="9"/>
      <c r="K53" s="9">
        <v>10927983</v>
      </c>
      <c r="L53" s="9"/>
      <c r="M53" s="9">
        <v>79082359728</v>
      </c>
      <c r="N53" s="9"/>
      <c r="O53" s="9">
        <v>74193350885</v>
      </c>
      <c r="P53" s="9"/>
      <c r="Q53" s="9">
        <f t="shared" si="1"/>
        <v>4889008843</v>
      </c>
      <c r="R53" s="9"/>
      <c r="S53" s="9"/>
      <c r="T53" s="9"/>
      <c r="U53" s="9"/>
      <c r="V53" s="9"/>
      <c r="W53" s="9"/>
      <c r="Y53" s="10"/>
    </row>
    <row r="54" spans="1:25" x14ac:dyDescent="0.55000000000000004">
      <c r="A54" s="2" t="s">
        <v>108</v>
      </c>
      <c r="C54" s="9">
        <v>146317791</v>
      </c>
      <c r="D54" s="9"/>
      <c r="E54" s="9">
        <v>842139288831</v>
      </c>
      <c r="F54" s="9"/>
      <c r="G54" s="9">
        <v>698308850411</v>
      </c>
      <c r="H54" s="9"/>
      <c r="I54" s="9">
        <f t="shared" si="0"/>
        <v>143830438420</v>
      </c>
      <c r="J54" s="9"/>
      <c r="K54" s="9">
        <v>146317791</v>
      </c>
      <c r="L54" s="9"/>
      <c r="M54" s="9">
        <v>842139288831</v>
      </c>
      <c r="N54" s="9"/>
      <c r="O54" s="9">
        <v>688931616783</v>
      </c>
      <c r="P54" s="9"/>
      <c r="Q54" s="9">
        <f t="shared" si="1"/>
        <v>153207672048</v>
      </c>
      <c r="R54" s="9"/>
      <c r="S54" s="9"/>
      <c r="T54" s="9"/>
      <c r="U54" s="9"/>
      <c r="V54" s="9"/>
      <c r="W54" s="9"/>
      <c r="Y54" s="10"/>
    </row>
    <row r="55" spans="1:25" x14ac:dyDescent="0.55000000000000004">
      <c r="A55" s="2" t="s">
        <v>72</v>
      </c>
      <c r="C55" s="9">
        <v>9107728</v>
      </c>
      <c r="D55" s="9"/>
      <c r="E55" s="9">
        <v>178083073151</v>
      </c>
      <c r="F55" s="9"/>
      <c r="G55" s="9">
        <v>138184715291</v>
      </c>
      <c r="H55" s="9"/>
      <c r="I55" s="9">
        <f t="shared" si="0"/>
        <v>39898357860</v>
      </c>
      <c r="J55" s="9"/>
      <c r="K55" s="9">
        <v>9107728</v>
      </c>
      <c r="L55" s="9"/>
      <c r="M55" s="9">
        <v>178083073151</v>
      </c>
      <c r="N55" s="9"/>
      <c r="O55" s="9">
        <v>158733678199</v>
      </c>
      <c r="P55" s="9"/>
      <c r="Q55" s="9">
        <f t="shared" si="1"/>
        <v>19349394952</v>
      </c>
      <c r="R55" s="9"/>
      <c r="S55" s="9"/>
      <c r="T55" s="9"/>
      <c r="U55" s="9"/>
      <c r="V55" s="9"/>
      <c r="W55" s="9"/>
      <c r="Y55" s="10"/>
    </row>
    <row r="56" spans="1:25" x14ac:dyDescent="0.55000000000000004">
      <c r="A56" s="2" t="s">
        <v>76</v>
      </c>
      <c r="C56" s="9">
        <v>8717239</v>
      </c>
      <c r="D56" s="9"/>
      <c r="E56" s="9">
        <v>62390674281</v>
      </c>
      <c r="F56" s="9"/>
      <c r="G56" s="9">
        <v>52425497139</v>
      </c>
      <c r="H56" s="9"/>
      <c r="I56" s="9">
        <f t="shared" si="0"/>
        <v>9965177142</v>
      </c>
      <c r="J56" s="9"/>
      <c r="K56" s="9">
        <v>8717239</v>
      </c>
      <c r="L56" s="9"/>
      <c r="M56" s="9">
        <v>62390674281</v>
      </c>
      <c r="N56" s="9"/>
      <c r="O56" s="9">
        <v>79114841115</v>
      </c>
      <c r="P56" s="9"/>
      <c r="Q56" s="9">
        <f t="shared" si="1"/>
        <v>-16724166834</v>
      </c>
      <c r="R56" s="9"/>
      <c r="S56" s="9"/>
      <c r="T56" s="9"/>
      <c r="U56" s="9"/>
      <c r="V56" s="9"/>
      <c r="W56" s="9"/>
      <c r="Y56" s="10"/>
    </row>
    <row r="57" spans="1:25" x14ac:dyDescent="0.55000000000000004">
      <c r="A57" s="2" t="s">
        <v>113</v>
      </c>
      <c r="C57" s="9">
        <v>7015884</v>
      </c>
      <c r="D57" s="9"/>
      <c r="E57" s="9">
        <v>119118302492</v>
      </c>
      <c r="F57" s="9"/>
      <c r="G57" s="9">
        <v>110164545514</v>
      </c>
      <c r="H57" s="9"/>
      <c r="I57" s="9">
        <f t="shared" si="0"/>
        <v>8953756978</v>
      </c>
      <c r="J57" s="9"/>
      <c r="K57" s="9">
        <v>7015884</v>
      </c>
      <c r="L57" s="9"/>
      <c r="M57" s="9">
        <v>119118302492</v>
      </c>
      <c r="N57" s="9"/>
      <c r="O57" s="9">
        <v>106246073028</v>
      </c>
      <c r="P57" s="9"/>
      <c r="Q57" s="9">
        <f t="shared" si="1"/>
        <v>12872229464</v>
      </c>
      <c r="R57" s="9"/>
      <c r="S57" s="9"/>
      <c r="T57" s="9"/>
      <c r="U57" s="9"/>
      <c r="V57" s="9"/>
      <c r="W57" s="9"/>
      <c r="Y57" s="10"/>
    </row>
    <row r="58" spans="1:25" x14ac:dyDescent="0.55000000000000004">
      <c r="A58" s="2" t="s">
        <v>78</v>
      </c>
      <c r="C58" s="9">
        <v>221848083</v>
      </c>
      <c r="D58" s="9"/>
      <c r="E58" s="9">
        <v>313149883406</v>
      </c>
      <c r="F58" s="9"/>
      <c r="G58" s="9">
        <v>250935211951</v>
      </c>
      <c r="H58" s="9"/>
      <c r="I58" s="9">
        <f t="shared" si="0"/>
        <v>62214671455</v>
      </c>
      <c r="J58" s="9"/>
      <c r="K58" s="9">
        <v>221848083</v>
      </c>
      <c r="L58" s="9"/>
      <c r="M58" s="9">
        <v>313149883406</v>
      </c>
      <c r="N58" s="9"/>
      <c r="O58" s="9">
        <v>267768518556</v>
      </c>
      <c r="P58" s="9"/>
      <c r="Q58" s="9">
        <f t="shared" si="1"/>
        <v>45381364850</v>
      </c>
      <c r="R58" s="9"/>
      <c r="S58" s="9"/>
      <c r="T58" s="9"/>
      <c r="U58" s="9"/>
      <c r="V58" s="9"/>
      <c r="W58" s="9"/>
      <c r="Y58" s="10"/>
    </row>
    <row r="59" spans="1:25" x14ac:dyDescent="0.55000000000000004">
      <c r="A59" s="2" t="s">
        <v>124</v>
      </c>
      <c r="C59" s="9">
        <v>27307138</v>
      </c>
      <c r="D59" s="9"/>
      <c r="E59" s="9">
        <v>108551497455</v>
      </c>
      <c r="F59" s="9"/>
      <c r="G59" s="9">
        <v>86228599765</v>
      </c>
      <c r="H59" s="9"/>
      <c r="I59" s="9">
        <f t="shared" si="0"/>
        <v>22322897690</v>
      </c>
      <c r="J59" s="9"/>
      <c r="K59" s="9">
        <v>27307138</v>
      </c>
      <c r="L59" s="9"/>
      <c r="M59" s="9">
        <v>108551497455</v>
      </c>
      <c r="N59" s="9"/>
      <c r="O59" s="9">
        <v>109037145938</v>
      </c>
      <c r="P59" s="9"/>
      <c r="Q59" s="9">
        <f t="shared" si="1"/>
        <v>-485648483</v>
      </c>
      <c r="R59" s="9"/>
      <c r="S59" s="9"/>
      <c r="T59" s="9"/>
      <c r="U59" s="9"/>
      <c r="V59" s="9"/>
      <c r="W59" s="9"/>
      <c r="Y59" s="10"/>
    </row>
    <row r="60" spans="1:25" x14ac:dyDescent="0.55000000000000004">
      <c r="A60" s="2" t="s">
        <v>46</v>
      </c>
      <c r="C60" s="9">
        <v>884568</v>
      </c>
      <c r="D60" s="9"/>
      <c r="E60" s="9">
        <v>202152178209</v>
      </c>
      <c r="F60" s="9"/>
      <c r="G60" s="9">
        <v>202420348943</v>
      </c>
      <c r="H60" s="9"/>
      <c r="I60" s="9">
        <f t="shared" si="0"/>
        <v>-268170734</v>
      </c>
      <c r="J60" s="9"/>
      <c r="K60" s="9">
        <v>884568</v>
      </c>
      <c r="L60" s="9"/>
      <c r="M60" s="9">
        <v>202152178209</v>
      </c>
      <c r="N60" s="9"/>
      <c r="O60" s="9">
        <v>135671234684</v>
      </c>
      <c r="P60" s="9"/>
      <c r="Q60" s="9">
        <f t="shared" si="1"/>
        <v>66480943525</v>
      </c>
      <c r="R60" s="9"/>
      <c r="S60" s="9"/>
      <c r="T60" s="9"/>
      <c r="U60" s="9"/>
      <c r="V60" s="9"/>
      <c r="W60" s="9"/>
      <c r="Y60" s="10"/>
    </row>
    <row r="61" spans="1:25" x14ac:dyDescent="0.55000000000000004">
      <c r="A61" s="2" t="s">
        <v>136</v>
      </c>
      <c r="C61" s="9">
        <v>4978820</v>
      </c>
      <c r="D61" s="9"/>
      <c r="E61" s="9">
        <v>42216642059</v>
      </c>
      <c r="F61" s="9"/>
      <c r="G61" s="9">
        <v>39148140526</v>
      </c>
      <c r="H61" s="9"/>
      <c r="I61" s="9">
        <f t="shared" si="0"/>
        <v>3068501533</v>
      </c>
      <c r="J61" s="9"/>
      <c r="K61" s="9">
        <v>4978820</v>
      </c>
      <c r="L61" s="9"/>
      <c r="M61" s="9">
        <v>42216642059</v>
      </c>
      <c r="N61" s="9"/>
      <c r="O61" s="9">
        <v>59051695232</v>
      </c>
      <c r="P61" s="9"/>
      <c r="Q61" s="9">
        <f t="shared" si="1"/>
        <v>-16835053173</v>
      </c>
      <c r="R61" s="9"/>
      <c r="S61" s="9"/>
      <c r="T61" s="9"/>
      <c r="U61" s="9"/>
      <c r="V61" s="9"/>
      <c r="W61" s="9"/>
      <c r="Y61" s="10"/>
    </row>
    <row r="62" spans="1:25" x14ac:dyDescent="0.55000000000000004">
      <c r="A62" s="2" t="s">
        <v>64</v>
      </c>
      <c r="C62" s="9">
        <v>57547502</v>
      </c>
      <c r="D62" s="9"/>
      <c r="E62" s="9">
        <v>224758815752</v>
      </c>
      <c r="F62" s="9"/>
      <c r="G62" s="9">
        <v>195563034232</v>
      </c>
      <c r="H62" s="9"/>
      <c r="I62" s="9">
        <f t="shared" si="0"/>
        <v>29195781520</v>
      </c>
      <c r="J62" s="9"/>
      <c r="K62" s="9">
        <v>57547502</v>
      </c>
      <c r="L62" s="9"/>
      <c r="M62" s="9">
        <v>224758815752</v>
      </c>
      <c r="N62" s="9"/>
      <c r="O62" s="9">
        <v>188681336071</v>
      </c>
      <c r="P62" s="9"/>
      <c r="Q62" s="9">
        <f t="shared" si="1"/>
        <v>36077479681</v>
      </c>
      <c r="R62" s="9"/>
      <c r="S62" s="9"/>
      <c r="T62" s="9"/>
      <c r="U62" s="9"/>
      <c r="V62" s="9"/>
      <c r="W62" s="9"/>
      <c r="Y62" s="10"/>
    </row>
    <row r="63" spans="1:25" x14ac:dyDescent="0.55000000000000004">
      <c r="A63" s="2" t="s">
        <v>44</v>
      </c>
      <c r="C63" s="9">
        <v>31747221</v>
      </c>
      <c r="D63" s="9"/>
      <c r="E63" s="9">
        <v>98935348984</v>
      </c>
      <c r="F63" s="9"/>
      <c r="G63" s="9">
        <v>85034808614</v>
      </c>
      <c r="H63" s="9"/>
      <c r="I63" s="9">
        <f t="shared" si="0"/>
        <v>13900540370</v>
      </c>
      <c r="J63" s="9"/>
      <c r="K63" s="9">
        <v>31747221</v>
      </c>
      <c r="L63" s="9"/>
      <c r="M63" s="9">
        <v>98935348984</v>
      </c>
      <c r="N63" s="9"/>
      <c r="O63" s="9">
        <v>83141309097</v>
      </c>
      <c r="P63" s="9"/>
      <c r="Q63" s="9">
        <f t="shared" si="1"/>
        <v>15794039887</v>
      </c>
      <c r="R63" s="9"/>
      <c r="S63" s="9"/>
      <c r="T63" s="9"/>
      <c r="U63" s="9"/>
      <c r="V63" s="9"/>
      <c r="W63" s="9"/>
      <c r="Y63" s="10"/>
    </row>
    <row r="64" spans="1:25" x14ac:dyDescent="0.55000000000000004">
      <c r="A64" s="2" t="s">
        <v>62</v>
      </c>
      <c r="C64" s="9">
        <v>9881941</v>
      </c>
      <c r="D64" s="9"/>
      <c r="E64" s="9">
        <v>67976152681</v>
      </c>
      <c r="F64" s="9"/>
      <c r="G64" s="9">
        <v>58447703533</v>
      </c>
      <c r="H64" s="9"/>
      <c r="I64" s="9">
        <f t="shared" si="0"/>
        <v>9528449148</v>
      </c>
      <c r="J64" s="9"/>
      <c r="K64" s="9">
        <v>9881941</v>
      </c>
      <c r="L64" s="9"/>
      <c r="M64" s="9">
        <v>67976152681</v>
      </c>
      <c r="N64" s="9"/>
      <c r="O64" s="9">
        <v>76535750867</v>
      </c>
      <c r="P64" s="9"/>
      <c r="Q64" s="9">
        <f t="shared" si="1"/>
        <v>-8559598186</v>
      </c>
      <c r="R64" s="9"/>
      <c r="S64" s="9"/>
      <c r="T64" s="9"/>
      <c r="U64" s="9"/>
      <c r="V64" s="9"/>
      <c r="W64" s="9"/>
      <c r="Y64" s="10"/>
    </row>
    <row r="65" spans="1:25" x14ac:dyDescent="0.55000000000000004">
      <c r="A65" s="2" t="s">
        <v>110</v>
      </c>
      <c r="C65" s="9">
        <v>4675053</v>
      </c>
      <c r="D65" s="9"/>
      <c r="E65" s="9">
        <v>44799359230</v>
      </c>
      <c r="F65" s="9"/>
      <c r="G65" s="9">
        <v>32623599771</v>
      </c>
      <c r="H65" s="9"/>
      <c r="I65" s="9">
        <f t="shared" si="0"/>
        <v>12175759459</v>
      </c>
      <c r="J65" s="9"/>
      <c r="K65" s="9">
        <v>4675053</v>
      </c>
      <c r="L65" s="9"/>
      <c r="M65" s="9">
        <v>44799359230</v>
      </c>
      <c r="N65" s="9"/>
      <c r="O65" s="9">
        <v>55223700779</v>
      </c>
      <c r="P65" s="9"/>
      <c r="Q65" s="9">
        <f t="shared" si="1"/>
        <v>-10424341549</v>
      </c>
      <c r="R65" s="9"/>
      <c r="S65" s="9"/>
      <c r="T65" s="9"/>
      <c r="U65" s="9"/>
      <c r="V65" s="9"/>
      <c r="W65" s="9"/>
      <c r="Y65" s="10"/>
    </row>
    <row r="66" spans="1:25" x14ac:dyDescent="0.55000000000000004">
      <c r="A66" s="2" t="s">
        <v>148</v>
      </c>
      <c r="C66" s="9">
        <v>991445</v>
      </c>
      <c r="D66" s="9"/>
      <c r="E66" s="9">
        <v>6061107298</v>
      </c>
      <c r="F66" s="9"/>
      <c r="G66" s="9">
        <v>6015477288</v>
      </c>
      <c r="H66" s="9"/>
      <c r="I66" s="9">
        <f t="shared" si="0"/>
        <v>45630010</v>
      </c>
      <c r="J66" s="9"/>
      <c r="K66" s="9">
        <v>991445</v>
      </c>
      <c r="L66" s="9"/>
      <c r="M66" s="9">
        <v>6061107298</v>
      </c>
      <c r="N66" s="9"/>
      <c r="O66" s="9">
        <v>6015477288</v>
      </c>
      <c r="P66" s="9"/>
      <c r="Q66" s="9">
        <f t="shared" si="1"/>
        <v>45630010</v>
      </c>
      <c r="R66" s="9"/>
      <c r="S66" s="9"/>
      <c r="T66" s="9"/>
      <c r="U66" s="9"/>
      <c r="V66" s="9"/>
      <c r="W66" s="9"/>
      <c r="Y66" s="10"/>
    </row>
    <row r="67" spans="1:25" x14ac:dyDescent="0.55000000000000004">
      <c r="A67" s="2" t="s">
        <v>15</v>
      </c>
      <c r="C67" s="9">
        <v>7965372</v>
      </c>
      <c r="D67" s="9"/>
      <c r="E67" s="9">
        <v>88839713570</v>
      </c>
      <c r="F67" s="9"/>
      <c r="G67" s="9">
        <v>73827224123</v>
      </c>
      <c r="H67" s="9"/>
      <c r="I67" s="9">
        <f t="shared" si="0"/>
        <v>15012489447</v>
      </c>
      <c r="J67" s="9"/>
      <c r="K67" s="9">
        <v>7965372</v>
      </c>
      <c r="L67" s="9"/>
      <c r="M67" s="9">
        <v>88839713570</v>
      </c>
      <c r="N67" s="9"/>
      <c r="O67" s="9">
        <v>54919093381</v>
      </c>
      <c r="P67" s="9"/>
      <c r="Q67" s="9">
        <f t="shared" si="1"/>
        <v>33920620189</v>
      </c>
      <c r="R67" s="9"/>
      <c r="S67" s="9"/>
      <c r="T67" s="9"/>
      <c r="U67" s="9"/>
      <c r="V67" s="9"/>
      <c r="W67" s="9"/>
      <c r="Y67" s="10"/>
    </row>
    <row r="68" spans="1:25" x14ac:dyDescent="0.55000000000000004">
      <c r="A68" s="2" t="s">
        <v>82</v>
      </c>
      <c r="C68" s="9">
        <v>12802104</v>
      </c>
      <c r="D68" s="9"/>
      <c r="E68" s="9">
        <v>144948359570</v>
      </c>
      <c r="F68" s="9"/>
      <c r="G68" s="9">
        <v>130312464840</v>
      </c>
      <c r="H68" s="9"/>
      <c r="I68" s="9">
        <f t="shared" si="0"/>
        <v>14635894730</v>
      </c>
      <c r="J68" s="9"/>
      <c r="K68" s="9">
        <v>12802104</v>
      </c>
      <c r="L68" s="9"/>
      <c r="M68" s="9">
        <v>144948359570</v>
      </c>
      <c r="N68" s="9"/>
      <c r="O68" s="9">
        <v>114997272842</v>
      </c>
      <c r="P68" s="9"/>
      <c r="Q68" s="9">
        <f t="shared" si="1"/>
        <v>29951086728</v>
      </c>
      <c r="R68" s="9"/>
      <c r="S68" s="9"/>
      <c r="T68" s="9"/>
      <c r="U68" s="9"/>
      <c r="V68" s="9"/>
      <c r="W68" s="9"/>
      <c r="Y68" s="10"/>
    </row>
    <row r="69" spans="1:25" x14ac:dyDescent="0.55000000000000004">
      <c r="A69" s="2" t="s">
        <v>21</v>
      </c>
      <c r="C69" s="9">
        <v>21953316</v>
      </c>
      <c r="D69" s="9"/>
      <c r="E69" s="9">
        <v>42117798975</v>
      </c>
      <c r="F69" s="9"/>
      <c r="G69" s="9">
        <v>32668199618</v>
      </c>
      <c r="H69" s="9"/>
      <c r="I69" s="9">
        <f t="shared" si="0"/>
        <v>9449599357</v>
      </c>
      <c r="J69" s="9"/>
      <c r="K69" s="9">
        <v>21953316</v>
      </c>
      <c r="L69" s="9"/>
      <c r="M69" s="9">
        <v>42117798975</v>
      </c>
      <c r="N69" s="9"/>
      <c r="O69" s="9">
        <v>33203904323</v>
      </c>
      <c r="P69" s="9"/>
      <c r="Q69" s="9">
        <f t="shared" si="1"/>
        <v>8913894652</v>
      </c>
      <c r="R69" s="9"/>
      <c r="S69" s="9"/>
      <c r="T69" s="9"/>
      <c r="U69" s="9"/>
      <c r="V69" s="9"/>
      <c r="W69" s="9"/>
      <c r="Y69" s="10"/>
    </row>
    <row r="70" spans="1:25" x14ac:dyDescent="0.55000000000000004">
      <c r="A70" s="2" t="s">
        <v>122</v>
      </c>
      <c r="C70" s="9">
        <v>41635962</v>
      </c>
      <c r="D70" s="9"/>
      <c r="E70" s="9">
        <v>155950843202</v>
      </c>
      <c r="F70" s="9"/>
      <c r="G70" s="9">
        <v>130694456000</v>
      </c>
      <c r="H70" s="9"/>
      <c r="I70" s="9">
        <f t="shared" si="0"/>
        <v>25256387202</v>
      </c>
      <c r="J70" s="9"/>
      <c r="K70" s="9">
        <v>41635962</v>
      </c>
      <c r="L70" s="9"/>
      <c r="M70" s="9">
        <v>155950843202</v>
      </c>
      <c r="N70" s="9"/>
      <c r="O70" s="9">
        <v>167042023570</v>
      </c>
      <c r="P70" s="9"/>
      <c r="Q70" s="9">
        <f t="shared" si="1"/>
        <v>-11091180368</v>
      </c>
      <c r="R70" s="9"/>
      <c r="S70" s="9"/>
      <c r="T70" s="9"/>
      <c r="U70" s="9"/>
      <c r="V70" s="9"/>
      <c r="W70" s="9"/>
      <c r="Y70" s="10"/>
    </row>
    <row r="71" spans="1:25" x14ac:dyDescent="0.55000000000000004">
      <c r="A71" s="2" t="s">
        <v>56</v>
      </c>
      <c r="C71" s="9">
        <v>3823589</v>
      </c>
      <c r="D71" s="9"/>
      <c r="E71" s="9">
        <v>127404111395</v>
      </c>
      <c r="F71" s="9"/>
      <c r="G71" s="9">
        <v>121780546618</v>
      </c>
      <c r="H71" s="9"/>
      <c r="I71" s="9">
        <f t="shared" si="0"/>
        <v>5623564777</v>
      </c>
      <c r="J71" s="9"/>
      <c r="K71" s="9">
        <v>3823589</v>
      </c>
      <c r="L71" s="9"/>
      <c r="M71" s="9">
        <v>127404111395</v>
      </c>
      <c r="N71" s="9"/>
      <c r="O71" s="9">
        <v>92612345276</v>
      </c>
      <c r="P71" s="9"/>
      <c r="Q71" s="9">
        <f t="shared" si="1"/>
        <v>34791766119</v>
      </c>
      <c r="R71" s="9"/>
      <c r="S71" s="9"/>
      <c r="T71" s="9"/>
      <c r="U71" s="9"/>
      <c r="V71" s="9"/>
      <c r="W71" s="9"/>
      <c r="Y71" s="10"/>
    </row>
    <row r="72" spans="1:25" x14ac:dyDescent="0.55000000000000004">
      <c r="A72" s="2" t="s">
        <v>142</v>
      </c>
      <c r="C72" s="9">
        <v>5668701</v>
      </c>
      <c r="D72" s="9"/>
      <c r="E72" s="9">
        <v>89257960108</v>
      </c>
      <c r="F72" s="9"/>
      <c r="G72" s="9">
        <v>87911844203</v>
      </c>
      <c r="H72" s="9"/>
      <c r="I72" s="9">
        <f t="shared" si="0"/>
        <v>1346115905</v>
      </c>
      <c r="J72" s="9"/>
      <c r="K72" s="9">
        <v>5668701</v>
      </c>
      <c r="L72" s="9"/>
      <c r="M72" s="9">
        <v>89257960108</v>
      </c>
      <c r="N72" s="9"/>
      <c r="O72" s="9">
        <v>87911844203</v>
      </c>
      <c r="P72" s="9"/>
      <c r="Q72" s="9">
        <f t="shared" si="1"/>
        <v>1346115905</v>
      </c>
      <c r="R72" s="9"/>
      <c r="S72" s="9"/>
      <c r="T72" s="9"/>
      <c r="U72" s="9"/>
      <c r="V72" s="9"/>
      <c r="W72" s="9"/>
      <c r="Y72" s="10"/>
    </row>
    <row r="73" spans="1:25" x14ac:dyDescent="0.55000000000000004">
      <c r="A73" s="2" t="s">
        <v>132</v>
      </c>
      <c r="C73" s="9">
        <v>6457564</v>
      </c>
      <c r="D73" s="9"/>
      <c r="E73" s="9">
        <v>22588958918</v>
      </c>
      <c r="F73" s="9"/>
      <c r="G73" s="9">
        <v>18493418519</v>
      </c>
      <c r="H73" s="9"/>
      <c r="I73" s="9">
        <f t="shared" ref="I73:I77" si="2">E73-G73</f>
        <v>4095540399</v>
      </c>
      <c r="J73" s="9"/>
      <c r="K73" s="9">
        <v>6457564</v>
      </c>
      <c r="L73" s="9"/>
      <c r="M73" s="9">
        <v>22588958918</v>
      </c>
      <c r="N73" s="9"/>
      <c r="O73" s="9">
        <v>23038010420</v>
      </c>
      <c r="P73" s="9"/>
      <c r="Q73" s="9">
        <f t="shared" ref="Q73:Q77" si="3">M73-O73</f>
        <v>-449051502</v>
      </c>
      <c r="R73" s="9"/>
      <c r="S73" s="9"/>
      <c r="T73" s="9"/>
      <c r="U73" s="9"/>
      <c r="V73" s="9"/>
      <c r="W73" s="9"/>
      <c r="Y73" s="10"/>
    </row>
    <row r="74" spans="1:25" x14ac:dyDescent="0.55000000000000004">
      <c r="A74" s="2" t="s">
        <v>74</v>
      </c>
      <c r="C74" s="9">
        <v>24355709</v>
      </c>
      <c r="D74" s="9"/>
      <c r="E74" s="9">
        <v>68540753656</v>
      </c>
      <c r="F74" s="9"/>
      <c r="G74" s="9">
        <v>61355138290</v>
      </c>
      <c r="H74" s="9"/>
      <c r="I74" s="9">
        <f t="shared" si="2"/>
        <v>7185615366</v>
      </c>
      <c r="J74" s="9"/>
      <c r="K74" s="9">
        <v>24355709</v>
      </c>
      <c r="L74" s="9"/>
      <c r="M74" s="9">
        <v>68540753656</v>
      </c>
      <c r="N74" s="9"/>
      <c r="O74" s="9">
        <v>60066855600</v>
      </c>
      <c r="P74" s="9"/>
      <c r="Q74" s="9">
        <f t="shared" si="3"/>
        <v>8473898056</v>
      </c>
      <c r="R74" s="9"/>
      <c r="S74" s="9"/>
      <c r="T74" s="9"/>
      <c r="U74" s="9"/>
      <c r="V74" s="9"/>
      <c r="W74" s="9"/>
      <c r="Y74" s="10"/>
    </row>
    <row r="75" spans="1:25" x14ac:dyDescent="0.55000000000000004">
      <c r="A75" s="2" t="s">
        <v>37</v>
      </c>
      <c r="C75" s="9">
        <v>17710914</v>
      </c>
      <c r="D75" s="9"/>
      <c r="E75" s="9">
        <v>161090636664</v>
      </c>
      <c r="F75" s="9"/>
      <c r="G75" s="9">
        <v>128769023053</v>
      </c>
      <c r="H75" s="9"/>
      <c r="I75" s="9">
        <f t="shared" si="2"/>
        <v>32321613611</v>
      </c>
      <c r="J75" s="9"/>
      <c r="K75" s="9">
        <v>17710914</v>
      </c>
      <c r="L75" s="9"/>
      <c r="M75" s="9">
        <v>161090636664</v>
      </c>
      <c r="N75" s="9"/>
      <c r="O75" s="9">
        <v>159060616545</v>
      </c>
      <c r="P75" s="9"/>
      <c r="Q75" s="9">
        <f t="shared" si="3"/>
        <v>2030020119</v>
      </c>
      <c r="R75" s="9"/>
      <c r="S75" s="9"/>
      <c r="T75" s="9"/>
      <c r="U75" s="9"/>
      <c r="V75" s="9"/>
      <c r="W75" s="9"/>
      <c r="Y75" s="10"/>
    </row>
    <row r="76" spans="1:25" x14ac:dyDescent="0.55000000000000004">
      <c r="A76" s="2" t="s">
        <v>128</v>
      </c>
      <c r="C76" s="9">
        <v>2933286</v>
      </c>
      <c r="D76" s="9"/>
      <c r="E76" s="9">
        <v>27263038066</v>
      </c>
      <c r="F76" s="9"/>
      <c r="G76" s="9">
        <v>25455221638</v>
      </c>
      <c r="H76" s="9"/>
      <c r="I76" s="9">
        <f t="shared" si="2"/>
        <v>1807816428</v>
      </c>
      <c r="J76" s="9"/>
      <c r="K76" s="9">
        <v>2933286</v>
      </c>
      <c r="L76" s="9"/>
      <c r="M76" s="9">
        <v>27263038066</v>
      </c>
      <c r="N76" s="9"/>
      <c r="O76" s="9">
        <v>36775596277</v>
      </c>
      <c r="P76" s="9"/>
      <c r="Q76" s="9">
        <f t="shared" si="3"/>
        <v>-9512558211</v>
      </c>
      <c r="R76" s="9"/>
      <c r="S76" s="9"/>
      <c r="T76" s="9"/>
      <c r="U76" s="9"/>
      <c r="V76" s="9"/>
      <c r="W76" s="9"/>
      <c r="Y76" s="10"/>
    </row>
    <row r="77" spans="1:25" x14ac:dyDescent="0.55000000000000004">
      <c r="A77" s="2" t="s">
        <v>94</v>
      </c>
      <c r="C77" s="9">
        <v>40988609</v>
      </c>
      <c r="D77" s="9"/>
      <c r="E77" s="9">
        <v>55575807323</v>
      </c>
      <c r="F77" s="9"/>
      <c r="G77" s="9">
        <v>48812182678</v>
      </c>
      <c r="H77" s="9"/>
      <c r="I77" s="9">
        <f t="shared" si="2"/>
        <v>6763624645</v>
      </c>
      <c r="J77" s="9"/>
      <c r="K77" s="9">
        <v>40988609</v>
      </c>
      <c r="L77" s="9"/>
      <c r="M77" s="9">
        <v>55575807323</v>
      </c>
      <c r="N77" s="9"/>
      <c r="O77" s="9">
        <v>95297388775</v>
      </c>
      <c r="P77" s="9"/>
      <c r="Q77" s="9">
        <f t="shared" si="3"/>
        <v>-39721581452</v>
      </c>
      <c r="R77" s="9"/>
      <c r="S77" s="9"/>
      <c r="T77" s="9"/>
      <c r="U77" s="9"/>
      <c r="V77" s="9"/>
      <c r="W77" s="9"/>
      <c r="Y77" s="10"/>
    </row>
    <row r="78" spans="1:25" ht="24.75" thickBot="1" x14ac:dyDescent="0.6">
      <c r="A78" s="2" t="s">
        <v>150</v>
      </c>
      <c r="C78" s="9" t="s">
        <v>150</v>
      </c>
      <c r="D78" s="9"/>
      <c r="E78" s="15">
        <f>SUM(E8:E77)</f>
        <v>8827463483340</v>
      </c>
      <c r="F78" s="9"/>
      <c r="G78" s="15">
        <f>SUM(G8:G77)</f>
        <v>7484027182926</v>
      </c>
      <c r="H78" s="9"/>
      <c r="I78" s="15">
        <f>SUM(I8:I77)</f>
        <v>1343436300414</v>
      </c>
      <c r="J78" s="9"/>
      <c r="K78" s="9" t="s">
        <v>150</v>
      </c>
      <c r="L78" s="9"/>
      <c r="M78" s="15">
        <f>SUM(M8:M77)</f>
        <v>8827463483340</v>
      </c>
      <c r="N78" s="9"/>
      <c r="O78" s="15">
        <f>SUM(O8:O77)</f>
        <v>7716438947158</v>
      </c>
      <c r="P78" s="9"/>
      <c r="Q78" s="15">
        <f>SUM(Q8:Q77)</f>
        <v>1111024536182</v>
      </c>
      <c r="R78" s="9"/>
      <c r="S78" s="9"/>
      <c r="T78" s="9"/>
      <c r="U78" s="9"/>
      <c r="V78" s="9"/>
      <c r="W78" s="9"/>
      <c r="Y78" s="10"/>
    </row>
    <row r="79" spans="1:25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G12" sqref="G12"/>
    </sheetView>
  </sheetViews>
  <sheetFormatPr defaultRowHeight="24" x14ac:dyDescent="0.55000000000000004"/>
  <cols>
    <col min="1" max="1" width="22.285156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2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</row>
    <row r="3" spans="1:11" ht="24.75" x14ac:dyDescent="0.55000000000000004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</row>
    <row r="4" spans="1:11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</row>
    <row r="6" spans="1:11" ht="25.5" thickBot="1" x14ac:dyDescent="0.6">
      <c r="A6" s="7" t="s">
        <v>161</v>
      </c>
      <c r="C6" s="7" t="s">
        <v>364</v>
      </c>
      <c r="E6" s="7" t="s">
        <v>5</v>
      </c>
      <c r="F6" s="7" t="s">
        <v>5</v>
      </c>
      <c r="G6" s="7" t="s">
        <v>5</v>
      </c>
      <c r="I6" s="7" t="s">
        <v>6</v>
      </c>
      <c r="J6" s="7" t="s">
        <v>6</v>
      </c>
      <c r="K6" s="7" t="s">
        <v>6</v>
      </c>
    </row>
    <row r="7" spans="1:11" ht="25.5" thickBot="1" x14ac:dyDescent="0.6">
      <c r="A7" s="7" t="s">
        <v>161</v>
      </c>
      <c r="C7" s="7" t="s">
        <v>163</v>
      </c>
      <c r="E7" s="7" t="s">
        <v>164</v>
      </c>
      <c r="G7" s="7" t="s">
        <v>165</v>
      </c>
      <c r="I7" s="7" t="s">
        <v>163</v>
      </c>
      <c r="K7" s="7" t="s">
        <v>160</v>
      </c>
    </row>
    <row r="8" spans="1:11" x14ac:dyDescent="0.55000000000000004">
      <c r="A8" s="2" t="s">
        <v>166</v>
      </c>
      <c r="C8" s="9">
        <v>10191256</v>
      </c>
      <c r="D8" s="9"/>
      <c r="E8" s="9">
        <v>41711</v>
      </c>
      <c r="F8" s="9"/>
      <c r="G8" s="9">
        <v>0</v>
      </c>
      <c r="H8" s="9"/>
      <c r="I8" s="9">
        <v>10232967</v>
      </c>
      <c r="J8" s="10"/>
      <c r="K8" s="10" t="s">
        <v>41</v>
      </c>
    </row>
    <row r="9" spans="1:11" x14ac:dyDescent="0.55000000000000004">
      <c r="A9" s="2" t="s">
        <v>168</v>
      </c>
      <c r="C9" s="9">
        <v>238000</v>
      </c>
      <c r="D9" s="9"/>
      <c r="E9" s="9">
        <v>0</v>
      </c>
      <c r="F9" s="9"/>
      <c r="G9" s="9">
        <v>0</v>
      </c>
      <c r="H9" s="9"/>
      <c r="I9" s="9">
        <v>238000</v>
      </c>
      <c r="J9" s="10"/>
      <c r="K9" s="10" t="s">
        <v>41</v>
      </c>
    </row>
    <row r="10" spans="1:11" ht="24.75" thickBot="1" x14ac:dyDescent="0.6">
      <c r="A10" s="2" t="s">
        <v>169</v>
      </c>
      <c r="C10" s="9">
        <v>174007797572</v>
      </c>
      <c r="D10" s="9"/>
      <c r="E10" s="9">
        <v>1404184949087</v>
      </c>
      <c r="F10" s="9"/>
      <c r="G10" s="9">
        <v>1315042390000</v>
      </c>
      <c r="H10" s="9"/>
      <c r="I10" s="9">
        <v>263150356659</v>
      </c>
      <c r="J10" s="10"/>
      <c r="K10" s="10" t="s">
        <v>171</v>
      </c>
    </row>
    <row r="11" spans="1:11" ht="24.75" thickBot="1" x14ac:dyDescent="0.6">
      <c r="A11" s="2" t="s">
        <v>150</v>
      </c>
      <c r="C11" s="14">
        <f>SUM(C8:C10)</f>
        <v>174018226828</v>
      </c>
      <c r="D11" s="10"/>
      <c r="E11" s="14">
        <f>SUM(E8:E10)</f>
        <v>1404184990798</v>
      </c>
      <c r="F11" s="10"/>
      <c r="G11" s="14">
        <f>SUM(G8:G10)</f>
        <v>1315042390000</v>
      </c>
      <c r="H11" s="10"/>
      <c r="I11" s="14">
        <f>SUM(I8:I10)</f>
        <v>263160827626</v>
      </c>
      <c r="J11" s="10"/>
      <c r="K11" s="11" t="s">
        <v>171</v>
      </c>
    </row>
    <row r="12" spans="1:11" ht="24.75" thickTop="1" x14ac:dyDescent="0.55000000000000004"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55000000000000004"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5"/>
  <sheetViews>
    <sheetView rightToLeft="1" workbookViewId="0">
      <selection activeCell="G17" sqref="G17"/>
    </sheetView>
  </sheetViews>
  <sheetFormatPr defaultRowHeight="24" x14ac:dyDescent="0.55000000000000004"/>
  <cols>
    <col min="1" max="1" width="20.140625" style="2" bestFit="1" customWidth="1"/>
    <col min="2" max="2" width="1" style="2" customWidth="1"/>
    <col min="3" max="3" width="18" style="2" customWidth="1"/>
    <col min="4" max="4" width="1" style="2" customWidth="1"/>
    <col min="5" max="5" width="16" style="2" customWidth="1"/>
    <col min="6" max="6" width="1" style="2" customWidth="1"/>
    <col min="7" max="7" width="21" style="2" customWidth="1"/>
    <col min="8" max="8" width="1" style="2" customWidth="1"/>
    <col min="9" max="9" width="18" style="2" customWidth="1"/>
    <col min="10" max="10" width="1" style="2" customWidth="1"/>
    <col min="11" max="11" width="28" style="2" customWidth="1"/>
    <col min="12" max="12" width="1" style="2" customWidth="1"/>
    <col min="13" max="13" width="24.425781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</row>
    <row r="3" spans="1:13" ht="24.75" x14ac:dyDescent="0.55000000000000004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</row>
    <row r="4" spans="1:13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</row>
    <row r="6" spans="1:13" ht="24.75" x14ac:dyDescent="0.55000000000000004">
      <c r="A6" s="7" t="s">
        <v>3</v>
      </c>
      <c r="C6" s="7" t="s">
        <v>6</v>
      </c>
      <c r="D6" s="7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7" t="s">
        <v>6</v>
      </c>
      <c r="M6" s="7" t="s">
        <v>6</v>
      </c>
    </row>
    <row r="7" spans="1:13" ht="24.75" x14ac:dyDescent="0.55000000000000004">
      <c r="A7" s="7" t="s">
        <v>3</v>
      </c>
      <c r="C7" s="7" t="s">
        <v>7</v>
      </c>
      <c r="E7" s="7" t="s">
        <v>152</v>
      </c>
      <c r="G7" s="7" t="s">
        <v>153</v>
      </c>
      <c r="I7" s="7" t="s">
        <v>154</v>
      </c>
      <c r="K7" s="7" t="s">
        <v>155</v>
      </c>
      <c r="M7" s="7" t="s">
        <v>156</v>
      </c>
    </row>
    <row r="8" spans="1:13" ht="24.75" x14ac:dyDescent="0.6">
      <c r="A8" s="3" t="s">
        <v>46</v>
      </c>
      <c r="C8" s="12">
        <v>884568</v>
      </c>
      <c r="D8" s="10"/>
      <c r="E8" s="12">
        <v>209000</v>
      </c>
      <c r="F8" s="10"/>
      <c r="G8" s="12">
        <v>10</v>
      </c>
      <c r="H8" s="10"/>
      <c r="I8" s="13" t="s">
        <v>157</v>
      </c>
      <c r="J8" s="10"/>
      <c r="K8" s="12">
        <v>203362183200</v>
      </c>
      <c r="M8" s="2" t="s">
        <v>365</v>
      </c>
    </row>
    <row r="9" spans="1:13" ht="24.75" x14ac:dyDescent="0.6">
      <c r="A9" s="3" t="s">
        <v>50</v>
      </c>
      <c r="C9" s="12">
        <v>4291465</v>
      </c>
      <c r="D9" s="10"/>
      <c r="E9" s="12">
        <v>51300</v>
      </c>
      <c r="F9" s="10"/>
      <c r="G9" s="12">
        <v>10</v>
      </c>
      <c r="H9" s="10"/>
      <c r="I9" s="13" t="s">
        <v>158</v>
      </c>
      <c r="J9" s="10"/>
      <c r="K9" s="12">
        <v>242167369950</v>
      </c>
      <c r="M9" s="2" t="s">
        <v>365</v>
      </c>
    </row>
    <row r="10" spans="1:13" ht="24.75" x14ac:dyDescent="0.6">
      <c r="A10" s="3" t="s">
        <v>44</v>
      </c>
      <c r="C10" s="12">
        <v>31747221</v>
      </c>
      <c r="D10" s="10"/>
      <c r="E10" s="12">
        <v>2850</v>
      </c>
      <c r="F10" s="10"/>
      <c r="G10" s="12">
        <v>10</v>
      </c>
      <c r="H10" s="10"/>
      <c r="I10" s="13" t="s">
        <v>159</v>
      </c>
      <c r="J10" s="10"/>
      <c r="K10" s="12">
        <v>99527537835</v>
      </c>
      <c r="M10" s="2" t="s">
        <v>365</v>
      </c>
    </row>
    <row r="11" spans="1:13" ht="24.75" x14ac:dyDescent="0.6">
      <c r="A11" s="3" t="s">
        <v>54</v>
      </c>
      <c r="C11" s="12">
        <v>1073232</v>
      </c>
      <c r="D11" s="10"/>
      <c r="E11" s="12">
        <v>218120</v>
      </c>
      <c r="F11" s="10"/>
      <c r="G11" s="12">
        <v>10</v>
      </c>
      <c r="H11" s="10"/>
      <c r="I11" s="13" t="s">
        <v>157</v>
      </c>
      <c r="J11" s="10"/>
      <c r="K11" s="12">
        <v>257502700224</v>
      </c>
      <c r="M11" s="2" t="s">
        <v>365</v>
      </c>
    </row>
    <row r="12" spans="1:13" x14ac:dyDescent="0.55000000000000004">
      <c r="C12" s="10"/>
      <c r="D12" s="10"/>
      <c r="E12" s="10"/>
      <c r="F12" s="10"/>
      <c r="G12" s="10"/>
      <c r="H12" s="10"/>
      <c r="I12" s="13"/>
      <c r="J12" s="10"/>
      <c r="K12" s="10"/>
    </row>
    <row r="13" spans="1:13" x14ac:dyDescent="0.55000000000000004">
      <c r="C13" s="10"/>
      <c r="D13" s="10"/>
      <c r="E13" s="10"/>
      <c r="F13" s="10"/>
      <c r="G13" s="10"/>
      <c r="H13" s="10"/>
      <c r="I13" s="10"/>
      <c r="J13" s="10"/>
      <c r="K13" s="10"/>
    </row>
    <row r="14" spans="1:13" x14ac:dyDescent="0.55000000000000004">
      <c r="C14" s="10"/>
      <c r="D14" s="10"/>
      <c r="E14" s="10"/>
      <c r="F14" s="10"/>
      <c r="G14" s="10"/>
      <c r="H14" s="10"/>
      <c r="I14" s="10"/>
      <c r="J14" s="10"/>
      <c r="K14" s="10"/>
    </row>
    <row r="15" spans="1:13" x14ac:dyDescent="0.55000000000000004"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J16" sqref="J16"/>
    </sheetView>
  </sheetViews>
  <sheetFormatPr defaultRowHeight="24" x14ac:dyDescent="0.55000000000000004"/>
  <cols>
    <col min="1" max="1" width="25.1406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9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</row>
    <row r="3" spans="1:9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  <c r="F3" s="8" t="s">
        <v>172</v>
      </c>
      <c r="G3" s="8" t="s">
        <v>172</v>
      </c>
    </row>
    <row r="4" spans="1:9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</row>
    <row r="6" spans="1:9" ht="24.75" x14ac:dyDescent="0.55000000000000004">
      <c r="A6" s="7" t="s">
        <v>176</v>
      </c>
      <c r="C6" s="7" t="s">
        <v>163</v>
      </c>
      <c r="E6" s="7" t="s">
        <v>248</v>
      </c>
      <c r="G6" s="7" t="s">
        <v>13</v>
      </c>
    </row>
    <row r="7" spans="1:9" x14ac:dyDescent="0.55000000000000004">
      <c r="A7" s="2" t="s">
        <v>358</v>
      </c>
      <c r="C7" s="12">
        <v>1420676809555</v>
      </c>
      <c r="D7" s="10"/>
      <c r="E7" s="10" t="s">
        <v>351</v>
      </c>
      <c r="F7" s="10"/>
      <c r="G7" s="10" t="s">
        <v>359</v>
      </c>
      <c r="H7" s="10"/>
      <c r="I7" s="10"/>
    </row>
    <row r="8" spans="1:9" x14ac:dyDescent="0.55000000000000004">
      <c r="A8" s="2" t="s">
        <v>360</v>
      </c>
      <c r="C8" s="12">
        <v>5289136878</v>
      </c>
      <c r="D8" s="10"/>
      <c r="E8" s="10" t="s">
        <v>361</v>
      </c>
      <c r="F8" s="10"/>
      <c r="G8" s="10" t="s">
        <v>342</v>
      </c>
      <c r="H8" s="10"/>
      <c r="I8" s="10"/>
    </row>
    <row r="9" spans="1:9" x14ac:dyDescent="0.55000000000000004">
      <c r="A9" s="2" t="s">
        <v>150</v>
      </c>
      <c r="C9" s="14">
        <f>SUM(C7:C8)</f>
        <v>1425965946433</v>
      </c>
      <c r="D9" s="10"/>
      <c r="E9" s="11" t="s">
        <v>362</v>
      </c>
      <c r="F9" s="10"/>
      <c r="G9" s="11" t="s">
        <v>363</v>
      </c>
      <c r="H9" s="10"/>
      <c r="I9" s="10"/>
    </row>
    <row r="10" spans="1:9" x14ac:dyDescent="0.55000000000000004">
      <c r="C10" s="10"/>
      <c r="D10" s="10"/>
      <c r="E10" s="10"/>
      <c r="F10" s="10"/>
      <c r="G10" s="10"/>
      <c r="H10" s="10"/>
      <c r="I10" s="10"/>
    </row>
    <row r="11" spans="1:9" x14ac:dyDescent="0.55000000000000004">
      <c r="C11" s="10"/>
      <c r="D11" s="10"/>
      <c r="E11" s="10"/>
      <c r="F11" s="10"/>
      <c r="G11" s="10"/>
      <c r="H11" s="10"/>
      <c r="I11" s="10"/>
    </row>
    <row r="12" spans="1:9" x14ac:dyDescent="0.55000000000000004">
      <c r="C12" s="10"/>
      <c r="D12" s="10"/>
      <c r="E12" s="10"/>
      <c r="F12" s="10"/>
      <c r="G12" s="10"/>
      <c r="H12" s="10"/>
      <c r="I12" s="10"/>
    </row>
    <row r="13" spans="1:9" x14ac:dyDescent="0.55000000000000004">
      <c r="C13" s="10"/>
      <c r="D13" s="10"/>
      <c r="E13" s="10"/>
      <c r="F13" s="10"/>
      <c r="G13" s="10"/>
      <c r="H13" s="10"/>
      <c r="I13" s="10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4"/>
  <sheetViews>
    <sheetView rightToLeft="1" topLeftCell="A79" workbookViewId="0">
      <selection activeCell="C94" sqref="C94:S95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21" style="2" customWidth="1"/>
    <col min="4" max="4" width="1" style="2" customWidth="1"/>
    <col min="5" max="5" width="22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</row>
    <row r="3" spans="1:21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  <c r="F3" s="8" t="s">
        <v>172</v>
      </c>
      <c r="G3" s="8" t="s">
        <v>172</v>
      </c>
      <c r="H3" s="8" t="s">
        <v>172</v>
      </c>
      <c r="I3" s="8" t="s">
        <v>172</v>
      </c>
      <c r="J3" s="8" t="s">
        <v>172</v>
      </c>
      <c r="K3" s="8" t="s">
        <v>172</v>
      </c>
      <c r="L3" s="8" t="s">
        <v>172</v>
      </c>
      <c r="M3" s="8" t="s">
        <v>172</v>
      </c>
      <c r="N3" s="8" t="s">
        <v>172</v>
      </c>
      <c r="O3" s="8" t="s">
        <v>172</v>
      </c>
      <c r="P3" s="8" t="s">
        <v>172</v>
      </c>
      <c r="Q3" s="8" t="s">
        <v>172</v>
      </c>
      <c r="R3" s="8" t="s">
        <v>172</v>
      </c>
      <c r="S3" s="8" t="s">
        <v>172</v>
      </c>
      <c r="T3" s="8" t="s">
        <v>172</v>
      </c>
      <c r="U3" s="8" t="s">
        <v>172</v>
      </c>
    </row>
    <row r="4" spans="1:21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</row>
    <row r="6" spans="1:21" ht="24.75" x14ac:dyDescent="0.55000000000000004">
      <c r="A6" s="7" t="s">
        <v>3</v>
      </c>
      <c r="C6" s="7" t="s">
        <v>174</v>
      </c>
      <c r="D6" s="7" t="s">
        <v>174</v>
      </c>
      <c r="E6" s="7" t="s">
        <v>174</v>
      </c>
      <c r="F6" s="7" t="s">
        <v>174</v>
      </c>
      <c r="G6" s="7" t="s">
        <v>174</v>
      </c>
      <c r="H6" s="7" t="s">
        <v>174</v>
      </c>
      <c r="I6" s="7" t="s">
        <v>174</v>
      </c>
      <c r="J6" s="7" t="s">
        <v>174</v>
      </c>
      <c r="K6" s="7" t="s">
        <v>174</v>
      </c>
      <c r="M6" s="7" t="s">
        <v>175</v>
      </c>
      <c r="N6" s="7" t="s">
        <v>175</v>
      </c>
      <c r="O6" s="7" t="s">
        <v>175</v>
      </c>
      <c r="P6" s="7" t="s">
        <v>175</v>
      </c>
      <c r="Q6" s="7" t="s">
        <v>175</v>
      </c>
      <c r="R6" s="7" t="s">
        <v>175</v>
      </c>
      <c r="S6" s="7" t="s">
        <v>175</v>
      </c>
      <c r="T6" s="7" t="s">
        <v>175</v>
      </c>
      <c r="U6" s="7" t="s">
        <v>175</v>
      </c>
    </row>
    <row r="7" spans="1:21" ht="24.75" x14ac:dyDescent="0.55000000000000004">
      <c r="A7" s="7" t="s">
        <v>3</v>
      </c>
      <c r="C7" s="7" t="s">
        <v>245</v>
      </c>
      <c r="E7" s="7" t="s">
        <v>246</v>
      </c>
      <c r="G7" s="7" t="s">
        <v>247</v>
      </c>
      <c r="I7" s="7" t="s">
        <v>163</v>
      </c>
      <c r="K7" s="7" t="s">
        <v>248</v>
      </c>
      <c r="M7" s="7" t="s">
        <v>245</v>
      </c>
      <c r="O7" s="7" t="s">
        <v>246</v>
      </c>
      <c r="Q7" s="7" t="s">
        <v>247</v>
      </c>
      <c r="S7" s="7" t="s">
        <v>163</v>
      </c>
      <c r="U7" s="7" t="s">
        <v>248</v>
      </c>
    </row>
    <row r="8" spans="1:21" x14ac:dyDescent="0.55000000000000004">
      <c r="A8" s="2" t="s">
        <v>66</v>
      </c>
      <c r="C8" s="9">
        <v>0</v>
      </c>
      <c r="E8" s="9">
        <v>20642605883</v>
      </c>
      <c r="F8" s="9"/>
      <c r="G8" s="9">
        <v>735964105</v>
      </c>
      <c r="H8" s="9"/>
      <c r="I8" s="9">
        <f>C8+E8+G8</f>
        <v>21378569988</v>
      </c>
      <c r="K8" s="10" t="s">
        <v>249</v>
      </c>
      <c r="M8" s="9">
        <v>6125793488</v>
      </c>
      <c r="O8" s="9">
        <v>3758436582</v>
      </c>
      <c r="P8" s="9"/>
      <c r="Q8" s="9">
        <v>-8200156859</v>
      </c>
      <c r="R8" s="9"/>
      <c r="S8" s="9">
        <f>M8+O8+Q8</f>
        <v>1684073211</v>
      </c>
      <c r="U8" s="2" t="s">
        <v>250</v>
      </c>
    </row>
    <row r="9" spans="1:21" x14ac:dyDescent="0.55000000000000004">
      <c r="A9" s="2" t="s">
        <v>40</v>
      </c>
      <c r="C9" s="9">
        <v>0</v>
      </c>
      <c r="E9" s="9">
        <v>0</v>
      </c>
      <c r="F9" s="9"/>
      <c r="G9" s="9">
        <v>-3828692895</v>
      </c>
      <c r="H9" s="9"/>
      <c r="I9" s="9">
        <f t="shared" ref="I9:I70" si="0">C9+E9+G9</f>
        <v>-3828692895</v>
      </c>
      <c r="K9" s="10" t="s">
        <v>251</v>
      </c>
      <c r="M9" s="9">
        <v>11954171580</v>
      </c>
      <c r="O9" s="9">
        <v>0</v>
      </c>
      <c r="P9" s="9"/>
      <c r="Q9" s="9">
        <v>-11909118990</v>
      </c>
      <c r="R9" s="9"/>
      <c r="S9" s="9">
        <f>M9+O9+Q9</f>
        <v>45052590</v>
      </c>
      <c r="U9" s="2" t="s">
        <v>41</v>
      </c>
    </row>
    <row r="10" spans="1:21" x14ac:dyDescent="0.55000000000000004">
      <c r="A10" s="2" t="s">
        <v>27</v>
      </c>
      <c r="C10" s="9">
        <v>0</v>
      </c>
      <c r="E10" s="9">
        <v>95322216763</v>
      </c>
      <c r="F10" s="9"/>
      <c r="G10" s="9">
        <v>-777024755</v>
      </c>
      <c r="H10" s="9"/>
      <c r="I10" s="9">
        <f t="shared" si="0"/>
        <v>94545192008</v>
      </c>
      <c r="K10" s="10" t="s">
        <v>252</v>
      </c>
      <c r="M10" s="9">
        <v>9787724754</v>
      </c>
      <c r="O10" s="9">
        <v>79125328747</v>
      </c>
      <c r="P10" s="9"/>
      <c r="Q10" s="9">
        <v>-10602934383</v>
      </c>
      <c r="R10" s="9"/>
      <c r="S10" s="9">
        <f t="shared" ref="S9:S70" si="1">M10+O10+Q10</f>
        <v>78310119118</v>
      </c>
      <c r="U10" s="2" t="s">
        <v>253</v>
      </c>
    </row>
    <row r="11" spans="1:21" x14ac:dyDescent="0.55000000000000004">
      <c r="A11" s="2" t="s">
        <v>115</v>
      </c>
      <c r="C11" s="9">
        <v>0</v>
      </c>
      <c r="E11" s="9">
        <v>56486107381</v>
      </c>
      <c r="F11" s="9"/>
      <c r="G11" s="9">
        <v>48381246683</v>
      </c>
      <c r="H11" s="9"/>
      <c r="I11" s="9">
        <f t="shared" si="0"/>
        <v>104867354064</v>
      </c>
      <c r="K11" s="10" t="s">
        <v>254</v>
      </c>
      <c r="M11" s="9">
        <v>0</v>
      </c>
      <c r="O11" s="9">
        <v>129989691658</v>
      </c>
      <c r="P11" s="9"/>
      <c r="Q11" s="9">
        <v>-188377868</v>
      </c>
      <c r="R11" s="9"/>
      <c r="S11" s="9">
        <f t="shared" si="1"/>
        <v>129801313790</v>
      </c>
      <c r="U11" s="2" t="s">
        <v>254</v>
      </c>
    </row>
    <row r="12" spans="1:21" x14ac:dyDescent="0.55000000000000004">
      <c r="A12" s="2" t="s">
        <v>52</v>
      </c>
      <c r="C12" s="9">
        <v>0</v>
      </c>
      <c r="E12" s="9">
        <v>337936352</v>
      </c>
      <c r="F12" s="9"/>
      <c r="G12" s="9">
        <v>0</v>
      </c>
      <c r="H12" s="9"/>
      <c r="I12" s="9">
        <f t="shared" si="0"/>
        <v>337936352</v>
      </c>
      <c r="K12" s="10" t="s">
        <v>101</v>
      </c>
      <c r="M12" s="9">
        <v>2949436800</v>
      </c>
      <c r="O12" s="9">
        <v>-1388308007</v>
      </c>
      <c r="P12" s="9"/>
      <c r="Q12" s="9">
        <v>-935011818</v>
      </c>
      <c r="R12" s="9"/>
      <c r="S12" s="9">
        <f t="shared" si="1"/>
        <v>626116975</v>
      </c>
      <c r="U12" s="2" t="s">
        <v>255</v>
      </c>
    </row>
    <row r="13" spans="1:21" x14ac:dyDescent="0.55000000000000004">
      <c r="A13" s="2" t="s">
        <v>232</v>
      </c>
      <c r="C13" s="9">
        <v>0</v>
      </c>
      <c r="E13" s="9">
        <v>0</v>
      </c>
      <c r="F13" s="9"/>
      <c r="G13" s="9">
        <v>0</v>
      </c>
      <c r="H13" s="9"/>
      <c r="I13" s="9">
        <f t="shared" si="0"/>
        <v>0</v>
      </c>
      <c r="K13" s="10" t="s">
        <v>41</v>
      </c>
      <c r="M13" s="9">
        <v>0</v>
      </c>
      <c r="O13" s="9">
        <v>0</v>
      </c>
      <c r="P13" s="9"/>
      <c r="Q13" s="9">
        <v>8445775923</v>
      </c>
      <c r="R13" s="9"/>
      <c r="S13" s="9">
        <f t="shared" si="1"/>
        <v>8445775923</v>
      </c>
      <c r="U13" s="2" t="s">
        <v>34</v>
      </c>
    </row>
    <row r="14" spans="1:21" x14ac:dyDescent="0.55000000000000004">
      <c r="A14" s="2" t="s">
        <v>64</v>
      </c>
      <c r="C14" s="9">
        <v>0</v>
      </c>
      <c r="E14" s="9">
        <v>29195781520</v>
      </c>
      <c r="F14" s="9"/>
      <c r="G14" s="9">
        <v>0</v>
      </c>
      <c r="H14" s="9"/>
      <c r="I14" s="9">
        <f t="shared" si="0"/>
        <v>29195781520</v>
      </c>
      <c r="K14" s="10" t="s">
        <v>256</v>
      </c>
      <c r="M14" s="9">
        <v>16655021640</v>
      </c>
      <c r="O14" s="9">
        <v>36077479681</v>
      </c>
      <c r="P14" s="9"/>
      <c r="Q14" s="9">
        <v>-1072511585</v>
      </c>
      <c r="R14" s="9"/>
      <c r="S14" s="9">
        <f t="shared" si="1"/>
        <v>51659989736</v>
      </c>
      <c r="U14" s="2" t="s">
        <v>257</v>
      </c>
    </row>
    <row r="15" spans="1:21" x14ac:dyDescent="0.55000000000000004">
      <c r="A15" s="2" t="s">
        <v>233</v>
      </c>
      <c r="C15" s="9">
        <v>0</v>
      </c>
      <c r="E15" s="9">
        <v>0</v>
      </c>
      <c r="F15" s="9"/>
      <c r="G15" s="9">
        <v>0</v>
      </c>
      <c r="H15" s="9"/>
      <c r="I15" s="9">
        <f t="shared" si="0"/>
        <v>0</v>
      </c>
      <c r="K15" s="10" t="s">
        <v>41</v>
      </c>
      <c r="M15" s="9">
        <v>0</v>
      </c>
      <c r="O15" s="9">
        <v>0</v>
      </c>
      <c r="P15" s="9"/>
      <c r="Q15" s="9">
        <v>8917042761</v>
      </c>
      <c r="R15" s="9"/>
      <c r="S15" s="9">
        <f t="shared" si="1"/>
        <v>8917042761</v>
      </c>
      <c r="U15" s="2" t="s">
        <v>258</v>
      </c>
    </row>
    <row r="16" spans="1:21" x14ac:dyDescent="0.55000000000000004">
      <c r="A16" s="2" t="s">
        <v>44</v>
      </c>
      <c r="C16" s="9">
        <v>0</v>
      </c>
      <c r="E16" s="9">
        <v>13900540370</v>
      </c>
      <c r="F16" s="9"/>
      <c r="G16" s="9">
        <v>0</v>
      </c>
      <c r="H16" s="9"/>
      <c r="I16" s="9">
        <f t="shared" si="0"/>
        <v>13900540370</v>
      </c>
      <c r="K16" s="10" t="s">
        <v>16</v>
      </c>
      <c r="M16" s="9">
        <v>8260199990</v>
      </c>
      <c r="O16" s="9">
        <v>15794039887</v>
      </c>
      <c r="P16" s="9"/>
      <c r="Q16" s="9">
        <v>-545982914</v>
      </c>
      <c r="R16" s="9"/>
      <c r="S16" s="9">
        <f t="shared" si="1"/>
        <v>23508256963</v>
      </c>
      <c r="U16" s="2" t="s">
        <v>259</v>
      </c>
    </row>
    <row r="17" spans="1:21" x14ac:dyDescent="0.55000000000000004">
      <c r="A17" s="2" t="s">
        <v>62</v>
      </c>
      <c r="C17" s="9">
        <v>0</v>
      </c>
      <c r="E17" s="9">
        <v>9528449148</v>
      </c>
      <c r="F17" s="9"/>
      <c r="G17" s="9">
        <v>0</v>
      </c>
      <c r="H17" s="9"/>
      <c r="I17" s="9">
        <f t="shared" si="0"/>
        <v>9528449148</v>
      </c>
      <c r="K17" s="10" t="s">
        <v>260</v>
      </c>
      <c r="M17" s="9">
        <v>27842851440</v>
      </c>
      <c r="O17" s="9">
        <v>-8559598185</v>
      </c>
      <c r="P17" s="9"/>
      <c r="Q17" s="9">
        <v>-4362245622</v>
      </c>
      <c r="R17" s="9"/>
      <c r="S17" s="9">
        <f t="shared" si="1"/>
        <v>14921007633</v>
      </c>
      <c r="U17" s="2" t="s">
        <v>261</v>
      </c>
    </row>
    <row r="18" spans="1:21" x14ac:dyDescent="0.55000000000000004">
      <c r="A18" s="2" t="s">
        <v>222</v>
      </c>
      <c r="C18" s="9">
        <v>0</v>
      </c>
      <c r="E18" s="9">
        <v>0</v>
      </c>
      <c r="F18" s="9"/>
      <c r="G18" s="9">
        <v>0</v>
      </c>
      <c r="H18" s="9"/>
      <c r="I18" s="9">
        <f t="shared" si="0"/>
        <v>0</v>
      </c>
      <c r="K18" s="10" t="s">
        <v>41</v>
      </c>
      <c r="M18" s="9">
        <v>733774950</v>
      </c>
      <c r="O18" s="9">
        <v>0</v>
      </c>
      <c r="P18" s="9"/>
      <c r="Q18" s="9">
        <v>4320816454</v>
      </c>
      <c r="R18" s="9"/>
      <c r="S18" s="9">
        <f t="shared" si="1"/>
        <v>5054591404</v>
      </c>
      <c r="U18" s="2" t="s">
        <v>262</v>
      </c>
    </row>
    <row r="19" spans="1:21" x14ac:dyDescent="0.55000000000000004">
      <c r="A19" s="2" t="s">
        <v>234</v>
      </c>
      <c r="C19" s="9">
        <v>0</v>
      </c>
      <c r="E19" s="9">
        <v>0</v>
      </c>
      <c r="F19" s="9"/>
      <c r="G19" s="9">
        <v>0</v>
      </c>
      <c r="H19" s="9"/>
      <c r="I19" s="9">
        <f t="shared" si="0"/>
        <v>0</v>
      </c>
      <c r="K19" s="10" t="s">
        <v>41</v>
      </c>
      <c r="M19" s="9">
        <v>0</v>
      </c>
      <c r="O19" s="9">
        <v>0</v>
      </c>
      <c r="P19" s="9"/>
      <c r="Q19" s="9">
        <v>-2418132340</v>
      </c>
      <c r="R19" s="9"/>
      <c r="S19" s="9">
        <f t="shared" si="1"/>
        <v>-2418132340</v>
      </c>
      <c r="U19" s="2" t="s">
        <v>263</v>
      </c>
    </row>
    <row r="20" spans="1:21" x14ac:dyDescent="0.55000000000000004">
      <c r="A20" s="2" t="s">
        <v>110</v>
      </c>
      <c r="C20" s="9">
        <v>0</v>
      </c>
      <c r="E20" s="9">
        <v>12175759459</v>
      </c>
      <c r="F20" s="9"/>
      <c r="G20" s="9">
        <v>0</v>
      </c>
      <c r="H20" s="9"/>
      <c r="I20" s="9">
        <f t="shared" si="0"/>
        <v>12175759459</v>
      </c>
      <c r="K20" s="10" t="s">
        <v>264</v>
      </c>
      <c r="M20" s="9">
        <v>7481923310</v>
      </c>
      <c r="O20" s="9">
        <v>-10424341548</v>
      </c>
      <c r="P20" s="9"/>
      <c r="Q20" s="9">
        <v>-1339077412</v>
      </c>
      <c r="R20" s="9"/>
      <c r="S20" s="9">
        <f t="shared" si="1"/>
        <v>-4281495650</v>
      </c>
      <c r="U20" s="2" t="s">
        <v>265</v>
      </c>
    </row>
    <row r="21" spans="1:21" x14ac:dyDescent="0.55000000000000004">
      <c r="A21" s="2" t="s">
        <v>98</v>
      </c>
      <c r="C21" s="9">
        <v>0</v>
      </c>
      <c r="E21" s="9">
        <v>1020555180</v>
      </c>
      <c r="F21" s="9"/>
      <c r="G21" s="9">
        <v>0</v>
      </c>
      <c r="H21" s="9"/>
      <c r="I21" s="9">
        <f t="shared" si="0"/>
        <v>1020555180</v>
      </c>
      <c r="K21" s="10" t="s">
        <v>149</v>
      </c>
      <c r="M21" s="9">
        <v>133586570</v>
      </c>
      <c r="O21" s="9">
        <v>-6886270390</v>
      </c>
      <c r="P21" s="9"/>
      <c r="Q21" s="9">
        <v>-1734344565</v>
      </c>
      <c r="R21" s="9"/>
      <c r="S21" s="9">
        <f t="shared" si="1"/>
        <v>-8487028385</v>
      </c>
      <c r="U21" s="2" t="s">
        <v>266</v>
      </c>
    </row>
    <row r="22" spans="1:21" x14ac:dyDescent="0.55000000000000004">
      <c r="A22" s="2" t="s">
        <v>54</v>
      </c>
      <c r="C22" s="9">
        <v>0</v>
      </c>
      <c r="E22" s="9">
        <v>31821721637</v>
      </c>
      <c r="F22" s="9"/>
      <c r="G22" s="9">
        <v>0</v>
      </c>
      <c r="H22" s="9"/>
      <c r="I22" s="9">
        <f t="shared" si="0"/>
        <v>31821721637</v>
      </c>
      <c r="K22" s="10" t="s">
        <v>267</v>
      </c>
      <c r="M22" s="9">
        <v>22965000000</v>
      </c>
      <c r="O22" s="9">
        <v>94542139379</v>
      </c>
      <c r="P22" s="9"/>
      <c r="Q22" s="9">
        <v>2627469495</v>
      </c>
      <c r="R22" s="9"/>
      <c r="S22" s="9">
        <f t="shared" si="1"/>
        <v>120134608874</v>
      </c>
      <c r="U22" s="2" t="s">
        <v>268</v>
      </c>
    </row>
    <row r="23" spans="1:21" x14ac:dyDescent="0.55000000000000004">
      <c r="A23" s="2" t="s">
        <v>117</v>
      </c>
      <c r="C23" s="9">
        <v>0</v>
      </c>
      <c r="E23" s="9">
        <v>791905825</v>
      </c>
      <c r="F23" s="9"/>
      <c r="G23" s="9">
        <v>0</v>
      </c>
      <c r="H23" s="9"/>
      <c r="I23" s="9">
        <f t="shared" si="0"/>
        <v>791905825</v>
      </c>
      <c r="K23" s="10" t="s">
        <v>269</v>
      </c>
      <c r="M23" s="9">
        <v>9816951893</v>
      </c>
      <c r="O23" s="9">
        <v>-1251138378</v>
      </c>
      <c r="P23" s="9"/>
      <c r="Q23" s="9">
        <v>-171651931</v>
      </c>
      <c r="R23" s="9"/>
      <c r="S23" s="9">
        <f t="shared" si="1"/>
        <v>8394161584</v>
      </c>
      <c r="U23" s="2" t="s">
        <v>34</v>
      </c>
    </row>
    <row r="24" spans="1:21" x14ac:dyDescent="0.55000000000000004">
      <c r="A24" s="2" t="s">
        <v>96</v>
      </c>
      <c r="C24" s="9">
        <v>0</v>
      </c>
      <c r="E24" s="9">
        <v>130049357</v>
      </c>
      <c r="F24" s="9"/>
      <c r="G24" s="9">
        <v>0</v>
      </c>
      <c r="H24" s="9"/>
      <c r="I24" s="9">
        <f t="shared" si="0"/>
        <v>130049357</v>
      </c>
      <c r="K24" s="10" t="s">
        <v>270</v>
      </c>
      <c r="M24" s="9">
        <v>12084903000</v>
      </c>
      <c r="O24" s="9">
        <v>9442220728</v>
      </c>
      <c r="P24" s="9"/>
      <c r="Q24" s="9">
        <v>1331060215</v>
      </c>
      <c r="R24" s="9"/>
      <c r="S24" s="9">
        <f t="shared" si="1"/>
        <v>22858183943</v>
      </c>
      <c r="U24" s="2" t="s">
        <v>114</v>
      </c>
    </row>
    <row r="25" spans="1:21" x14ac:dyDescent="0.55000000000000004">
      <c r="A25" s="2" t="s">
        <v>235</v>
      </c>
      <c r="C25" s="9">
        <v>0</v>
      </c>
      <c r="E25" s="9">
        <v>0</v>
      </c>
      <c r="F25" s="9"/>
      <c r="G25" s="9">
        <v>0</v>
      </c>
      <c r="H25" s="9"/>
      <c r="I25" s="9">
        <f t="shared" si="0"/>
        <v>0</v>
      </c>
      <c r="K25" s="10" t="s">
        <v>41</v>
      </c>
      <c r="M25" s="9">
        <v>0</v>
      </c>
      <c r="O25" s="9">
        <v>0</v>
      </c>
      <c r="P25" s="9"/>
      <c r="Q25" s="9">
        <v>-24241562</v>
      </c>
      <c r="R25" s="9"/>
      <c r="S25" s="9">
        <f t="shared" si="1"/>
        <v>-24241562</v>
      </c>
      <c r="U25" s="2" t="s">
        <v>41</v>
      </c>
    </row>
    <row r="26" spans="1:21" x14ac:dyDescent="0.55000000000000004">
      <c r="A26" s="2" t="s">
        <v>111</v>
      </c>
      <c r="C26" s="9">
        <v>0</v>
      </c>
      <c r="E26" s="9">
        <v>13295497917</v>
      </c>
      <c r="F26" s="9"/>
      <c r="G26" s="9">
        <v>0</v>
      </c>
      <c r="H26" s="9"/>
      <c r="I26" s="9">
        <f t="shared" si="0"/>
        <v>13295497917</v>
      </c>
      <c r="K26" s="10" t="s">
        <v>107</v>
      </c>
      <c r="M26" s="9">
        <v>3100018186</v>
      </c>
      <c r="O26" s="9">
        <v>18349961197</v>
      </c>
      <c r="P26" s="9"/>
      <c r="Q26" s="9">
        <v>-2415946354</v>
      </c>
      <c r="R26" s="9"/>
      <c r="S26" s="9">
        <f t="shared" si="1"/>
        <v>19034033029</v>
      </c>
      <c r="U26" s="2" t="s">
        <v>271</v>
      </c>
    </row>
    <row r="27" spans="1:21" x14ac:dyDescent="0.55000000000000004">
      <c r="A27" s="2" t="s">
        <v>39</v>
      </c>
      <c r="C27" s="9">
        <v>0</v>
      </c>
      <c r="E27" s="9">
        <v>12368949917</v>
      </c>
      <c r="F27" s="9"/>
      <c r="G27" s="9">
        <v>0</v>
      </c>
      <c r="H27" s="9"/>
      <c r="I27" s="9">
        <f t="shared" si="0"/>
        <v>12368949917</v>
      </c>
      <c r="K27" s="10" t="s">
        <v>30</v>
      </c>
      <c r="M27" s="9">
        <v>4013157120</v>
      </c>
      <c r="O27" s="9">
        <v>7603905153</v>
      </c>
      <c r="P27" s="9"/>
      <c r="Q27" s="9">
        <v>-584003204</v>
      </c>
      <c r="R27" s="9"/>
      <c r="S27" s="9">
        <f t="shared" si="1"/>
        <v>11033059069</v>
      </c>
      <c r="U27" s="2" t="s">
        <v>272</v>
      </c>
    </row>
    <row r="28" spans="1:21" x14ac:dyDescent="0.55000000000000004">
      <c r="A28" s="2" t="s">
        <v>138</v>
      </c>
      <c r="C28" s="9">
        <v>0</v>
      </c>
      <c r="E28" s="9">
        <v>10071510223</v>
      </c>
      <c r="F28" s="9"/>
      <c r="G28" s="9">
        <v>0</v>
      </c>
      <c r="H28" s="9"/>
      <c r="I28" s="9">
        <f t="shared" si="0"/>
        <v>10071510223</v>
      </c>
      <c r="K28" s="10" t="s">
        <v>273</v>
      </c>
      <c r="M28" s="9">
        <v>7679604000</v>
      </c>
      <c r="O28" s="9">
        <v>22097013154</v>
      </c>
      <c r="P28" s="9"/>
      <c r="Q28" s="9">
        <v>41630532</v>
      </c>
      <c r="R28" s="9"/>
      <c r="S28" s="9">
        <f t="shared" si="1"/>
        <v>29818247686</v>
      </c>
      <c r="U28" s="2" t="s">
        <v>274</v>
      </c>
    </row>
    <row r="29" spans="1:21" x14ac:dyDescent="0.55000000000000004">
      <c r="A29" s="2" t="s">
        <v>102</v>
      </c>
      <c r="C29" s="9">
        <v>0</v>
      </c>
      <c r="E29" s="9">
        <v>26284181655</v>
      </c>
      <c r="F29" s="9"/>
      <c r="G29" s="9">
        <v>0</v>
      </c>
      <c r="H29" s="9"/>
      <c r="I29" s="9">
        <f t="shared" si="0"/>
        <v>26284181655</v>
      </c>
      <c r="K29" s="10" t="s">
        <v>275</v>
      </c>
      <c r="M29" s="9">
        <v>8416132710</v>
      </c>
      <c r="O29" s="9">
        <v>-9402855020</v>
      </c>
      <c r="P29" s="9"/>
      <c r="Q29" s="9">
        <v>192286410</v>
      </c>
      <c r="R29" s="9"/>
      <c r="S29" s="9">
        <f t="shared" si="1"/>
        <v>-794435900</v>
      </c>
      <c r="U29" s="2" t="s">
        <v>276</v>
      </c>
    </row>
    <row r="30" spans="1:21" x14ac:dyDescent="0.55000000000000004">
      <c r="A30" s="2" t="s">
        <v>236</v>
      </c>
      <c r="C30" s="9">
        <v>0</v>
      </c>
      <c r="E30" s="9">
        <v>0</v>
      </c>
      <c r="F30" s="9"/>
      <c r="G30" s="9">
        <v>0</v>
      </c>
      <c r="H30" s="9"/>
      <c r="I30" s="9">
        <f t="shared" si="0"/>
        <v>0</v>
      </c>
      <c r="K30" s="10" t="s">
        <v>41</v>
      </c>
      <c r="M30" s="9">
        <v>0</v>
      </c>
      <c r="O30" s="9">
        <v>0</v>
      </c>
      <c r="P30" s="9"/>
      <c r="Q30" s="9">
        <v>-532496187</v>
      </c>
      <c r="R30" s="9"/>
      <c r="S30" s="9">
        <f t="shared" si="1"/>
        <v>-532496187</v>
      </c>
      <c r="U30" s="2" t="s">
        <v>277</v>
      </c>
    </row>
    <row r="31" spans="1:21" x14ac:dyDescent="0.55000000000000004">
      <c r="A31" s="2" t="s">
        <v>29</v>
      </c>
      <c r="C31" s="9">
        <v>0</v>
      </c>
      <c r="E31" s="9">
        <v>11474417391</v>
      </c>
      <c r="F31" s="9"/>
      <c r="G31" s="9">
        <v>0</v>
      </c>
      <c r="H31" s="9"/>
      <c r="I31" s="9">
        <f t="shared" si="0"/>
        <v>11474417391</v>
      </c>
      <c r="K31" s="10" t="s">
        <v>278</v>
      </c>
      <c r="M31" s="9">
        <v>0</v>
      </c>
      <c r="O31" s="9">
        <v>14612679747</v>
      </c>
      <c r="P31" s="9"/>
      <c r="Q31" s="9">
        <v>1579315065</v>
      </c>
      <c r="R31" s="9"/>
      <c r="S31" s="9">
        <f t="shared" si="1"/>
        <v>16191994812</v>
      </c>
      <c r="U31" s="2" t="s">
        <v>279</v>
      </c>
    </row>
    <row r="32" spans="1:21" x14ac:dyDescent="0.55000000000000004">
      <c r="A32" s="2" t="s">
        <v>87</v>
      </c>
      <c r="C32" s="9">
        <v>0</v>
      </c>
      <c r="E32" s="9">
        <v>5507926512</v>
      </c>
      <c r="F32" s="9"/>
      <c r="G32" s="9">
        <v>0</v>
      </c>
      <c r="H32" s="9"/>
      <c r="I32" s="9">
        <f t="shared" si="0"/>
        <v>5507926512</v>
      </c>
      <c r="K32" s="10" t="s">
        <v>280</v>
      </c>
      <c r="M32" s="9">
        <v>5138057540</v>
      </c>
      <c r="O32" s="9">
        <v>14632867091</v>
      </c>
      <c r="P32" s="9"/>
      <c r="Q32" s="9">
        <v>206313955</v>
      </c>
      <c r="R32" s="9"/>
      <c r="S32" s="9">
        <f t="shared" si="1"/>
        <v>19977238586</v>
      </c>
      <c r="U32" s="2" t="s">
        <v>281</v>
      </c>
    </row>
    <row r="33" spans="1:21" x14ac:dyDescent="0.55000000000000004">
      <c r="A33" s="2" t="s">
        <v>48</v>
      </c>
      <c r="C33" s="9">
        <v>0</v>
      </c>
      <c r="E33" s="9">
        <v>2362736460</v>
      </c>
      <c r="F33" s="9"/>
      <c r="G33" s="9">
        <v>0</v>
      </c>
      <c r="H33" s="9"/>
      <c r="I33" s="9">
        <f t="shared" si="0"/>
        <v>2362736460</v>
      </c>
      <c r="K33" s="10" t="s">
        <v>282</v>
      </c>
      <c r="M33" s="9">
        <v>11983894700</v>
      </c>
      <c r="O33" s="9">
        <v>-38400375831</v>
      </c>
      <c r="P33" s="9"/>
      <c r="Q33" s="9">
        <v>-1619955834</v>
      </c>
      <c r="R33" s="9"/>
      <c r="S33" s="9">
        <f t="shared" si="1"/>
        <v>-28036436965</v>
      </c>
      <c r="U33" s="2" t="s">
        <v>283</v>
      </c>
    </row>
    <row r="34" spans="1:21" x14ac:dyDescent="0.55000000000000004">
      <c r="A34" s="2" t="s">
        <v>58</v>
      </c>
      <c r="C34" s="9">
        <v>0</v>
      </c>
      <c r="E34" s="9">
        <v>14841659016</v>
      </c>
      <c r="F34" s="9"/>
      <c r="G34" s="9">
        <v>0</v>
      </c>
      <c r="H34" s="9"/>
      <c r="I34" s="9">
        <f t="shared" si="0"/>
        <v>14841659016</v>
      </c>
      <c r="K34" s="10" t="s">
        <v>284</v>
      </c>
      <c r="M34" s="9">
        <v>16756867620</v>
      </c>
      <c r="O34" s="9">
        <v>17508959859</v>
      </c>
      <c r="P34" s="9"/>
      <c r="Q34" s="9">
        <v>-155208219</v>
      </c>
      <c r="R34" s="9"/>
      <c r="S34" s="9">
        <f t="shared" si="1"/>
        <v>34110619260</v>
      </c>
      <c r="U34" s="2" t="s">
        <v>285</v>
      </c>
    </row>
    <row r="35" spans="1:21" x14ac:dyDescent="0.55000000000000004">
      <c r="A35" s="2" t="s">
        <v>31</v>
      </c>
      <c r="C35" s="9">
        <v>0</v>
      </c>
      <c r="E35" s="9">
        <v>10734528815</v>
      </c>
      <c r="F35" s="9"/>
      <c r="G35" s="9">
        <v>0</v>
      </c>
      <c r="H35" s="9"/>
      <c r="I35" s="9">
        <f t="shared" si="0"/>
        <v>10734528815</v>
      </c>
      <c r="K35" s="10" t="s">
        <v>75</v>
      </c>
      <c r="M35" s="9">
        <v>9132162388</v>
      </c>
      <c r="O35" s="9">
        <v>-9030065723</v>
      </c>
      <c r="P35" s="9"/>
      <c r="Q35" s="9">
        <v>-1476296047</v>
      </c>
      <c r="R35" s="9"/>
      <c r="S35" s="9">
        <f t="shared" si="1"/>
        <v>-1374199382</v>
      </c>
      <c r="U35" s="2" t="s">
        <v>286</v>
      </c>
    </row>
    <row r="36" spans="1:21" x14ac:dyDescent="0.55000000000000004">
      <c r="A36" s="2" t="s">
        <v>126</v>
      </c>
      <c r="C36" s="9">
        <v>0</v>
      </c>
      <c r="E36" s="9">
        <v>85793174334</v>
      </c>
      <c r="F36" s="9"/>
      <c r="G36" s="9">
        <v>0</v>
      </c>
      <c r="H36" s="9"/>
      <c r="I36" s="9">
        <f t="shared" si="0"/>
        <v>85793174334</v>
      </c>
      <c r="K36" s="10" t="s">
        <v>287</v>
      </c>
      <c r="M36" s="9">
        <v>28879571890</v>
      </c>
      <c r="O36" s="9">
        <v>128754034129</v>
      </c>
      <c r="P36" s="9"/>
      <c r="Q36" s="9">
        <v>30347962489</v>
      </c>
      <c r="R36" s="9"/>
      <c r="S36" s="9">
        <f t="shared" si="1"/>
        <v>187981568508</v>
      </c>
      <c r="U36" s="2" t="s">
        <v>288</v>
      </c>
    </row>
    <row r="37" spans="1:21" x14ac:dyDescent="0.55000000000000004">
      <c r="A37" s="2" t="s">
        <v>237</v>
      </c>
      <c r="C37" s="9">
        <v>0</v>
      </c>
      <c r="E37" s="9">
        <v>0</v>
      </c>
      <c r="F37" s="9"/>
      <c r="G37" s="9">
        <v>0</v>
      </c>
      <c r="H37" s="9"/>
      <c r="I37" s="9">
        <f t="shared" si="0"/>
        <v>0</v>
      </c>
      <c r="K37" s="10" t="s">
        <v>41</v>
      </c>
      <c r="M37" s="9">
        <v>0</v>
      </c>
      <c r="O37" s="9">
        <v>0</v>
      </c>
      <c r="P37" s="9"/>
      <c r="Q37" s="9">
        <v>-4359</v>
      </c>
      <c r="R37" s="9"/>
      <c r="S37" s="9">
        <f t="shared" si="1"/>
        <v>-4359</v>
      </c>
      <c r="U37" s="2" t="s">
        <v>41</v>
      </c>
    </row>
    <row r="38" spans="1:21" x14ac:dyDescent="0.55000000000000004">
      <c r="A38" s="2" t="s">
        <v>42</v>
      </c>
      <c r="C38" s="9">
        <v>0</v>
      </c>
      <c r="E38" s="9">
        <v>9206960545</v>
      </c>
      <c r="F38" s="9"/>
      <c r="G38" s="9">
        <v>0</v>
      </c>
      <c r="H38" s="9"/>
      <c r="I38" s="9">
        <f t="shared" si="0"/>
        <v>9206960545</v>
      </c>
      <c r="K38" s="10" t="s">
        <v>135</v>
      </c>
      <c r="M38" s="9">
        <v>12787985000</v>
      </c>
      <c r="O38" s="9">
        <v>18395264002</v>
      </c>
      <c r="P38" s="9"/>
      <c r="Q38" s="9">
        <v>137926635</v>
      </c>
      <c r="R38" s="9"/>
      <c r="S38" s="9">
        <f t="shared" si="1"/>
        <v>31321175637</v>
      </c>
      <c r="U38" s="2" t="s">
        <v>289</v>
      </c>
    </row>
    <row r="39" spans="1:21" x14ac:dyDescent="0.55000000000000004">
      <c r="A39" s="2" t="s">
        <v>85</v>
      </c>
      <c r="C39" s="9">
        <v>0</v>
      </c>
      <c r="E39" s="9">
        <v>71978036389</v>
      </c>
      <c r="F39" s="9"/>
      <c r="G39" s="9">
        <v>0</v>
      </c>
      <c r="H39" s="9"/>
      <c r="I39" s="9">
        <f t="shared" si="0"/>
        <v>71978036389</v>
      </c>
      <c r="K39" s="10" t="s">
        <v>290</v>
      </c>
      <c r="M39" s="9">
        <v>23833290000</v>
      </c>
      <c r="O39" s="9">
        <v>72125237994</v>
      </c>
      <c r="P39" s="9"/>
      <c r="Q39" s="9">
        <v>-57910286</v>
      </c>
      <c r="R39" s="9"/>
      <c r="S39" s="9">
        <f t="shared" si="1"/>
        <v>95900617708</v>
      </c>
      <c r="U39" s="2" t="s">
        <v>291</v>
      </c>
    </row>
    <row r="40" spans="1:21" x14ac:dyDescent="0.55000000000000004">
      <c r="A40" s="2" t="s">
        <v>121</v>
      </c>
      <c r="C40" s="9">
        <v>0</v>
      </c>
      <c r="E40" s="9">
        <v>13738033926</v>
      </c>
      <c r="F40" s="9"/>
      <c r="G40" s="9">
        <v>0</v>
      </c>
      <c r="H40" s="9"/>
      <c r="I40" s="9">
        <f t="shared" si="0"/>
        <v>13738033926</v>
      </c>
      <c r="K40" s="10" t="s">
        <v>292</v>
      </c>
      <c r="M40" s="9">
        <v>6762462000</v>
      </c>
      <c r="O40" s="9">
        <v>-3897767767</v>
      </c>
      <c r="P40" s="9"/>
      <c r="Q40" s="9">
        <v>-2129846313</v>
      </c>
      <c r="R40" s="9"/>
      <c r="S40" s="9">
        <f t="shared" si="1"/>
        <v>734847920</v>
      </c>
      <c r="U40" s="2" t="s">
        <v>293</v>
      </c>
    </row>
    <row r="41" spans="1:21" x14ac:dyDescent="0.55000000000000004">
      <c r="A41" s="2" t="s">
        <v>132</v>
      </c>
      <c r="C41" s="9">
        <v>0</v>
      </c>
      <c r="E41" s="9">
        <v>4095540399</v>
      </c>
      <c r="F41" s="9"/>
      <c r="G41" s="9">
        <v>0</v>
      </c>
      <c r="H41" s="9"/>
      <c r="I41" s="9">
        <f t="shared" si="0"/>
        <v>4095540399</v>
      </c>
      <c r="K41" s="10" t="s">
        <v>262</v>
      </c>
      <c r="M41" s="9">
        <v>1677567658</v>
      </c>
      <c r="O41" s="9">
        <v>-449051501</v>
      </c>
      <c r="P41" s="9"/>
      <c r="Q41" s="9">
        <v>-685624867</v>
      </c>
      <c r="R41" s="9"/>
      <c r="S41" s="9">
        <f t="shared" si="1"/>
        <v>542891290</v>
      </c>
      <c r="U41" s="2" t="s">
        <v>255</v>
      </c>
    </row>
    <row r="42" spans="1:21" x14ac:dyDescent="0.55000000000000004">
      <c r="A42" s="2" t="s">
        <v>74</v>
      </c>
      <c r="C42" s="9">
        <v>0</v>
      </c>
      <c r="E42" s="9">
        <v>7185615366</v>
      </c>
      <c r="F42" s="9"/>
      <c r="G42" s="9">
        <v>0</v>
      </c>
      <c r="H42" s="9"/>
      <c r="I42" s="9">
        <f t="shared" si="0"/>
        <v>7185615366</v>
      </c>
      <c r="K42" s="10" t="s">
        <v>258</v>
      </c>
      <c r="M42" s="9">
        <v>0</v>
      </c>
      <c r="O42" s="9">
        <v>8473898056</v>
      </c>
      <c r="P42" s="9"/>
      <c r="Q42" s="9">
        <v>-699134587</v>
      </c>
      <c r="R42" s="9"/>
      <c r="S42" s="9">
        <f t="shared" si="1"/>
        <v>7774763469</v>
      </c>
      <c r="U42" s="2" t="s">
        <v>294</v>
      </c>
    </row>
    <row r="43" spans="1:21" x14ac:dyDescent="0.55000000000000004">
      <c r="A43" s="2" t="s">
        <v>106</v>
      </c>
      <c r="C43" s="9">
        <v>0</v>
      </c>
      <c r="E43" s="9">
        <v>13521185305</v>
      </c>
      <c r="F43" s="9"/>
      <c r="G43" s="9">
        <v>0</v>
      </c>
      <c r="H43" s="9"/>
      <c r="I43" s="9">
        <f t="shared" si="0"/>
        <v>13521185305</v>
      </c>
      <c r="K43" s="10" t="s">
        <v>26</v>
      </c>
      <c r="M43" s="9">
        <v>4531846050</v>
      </c>
      <c r="O43" s="9">
        <v>6703076932</v>
      </c>
      <c r="P43" s="9"/>
      <c r="Q43" s="9">
        <v>-12673907</v>
      </c>
      <c r="R43" s="9"/>
      <c r="S43" s="9">
        <f t="shared" si="1"/>
        <v>11222249075</v>
      </c>
      <c r="U43" s="2" t="s">
        <v>295</v>
      </c>
    </row>
    <row r="44" spans="1:21" x14ac:dyDescent="0.55000000000000004">
      <c r="A44" s="2" t="s">
        <v>238</v>
      </c>
      <c r="C44" s="9">
        <v>0</v>
      </c>
      <c r="E44" s="9">
        <v>0</v>
      </c>
      <c r="F44" s="9"/>
      <c r="G44" s="9">
        <v>0</v>
      </c>
      <c r="H44" s="9"/>
      <c r="I44" s="9">
        <f t="shared" si="0"/>
        <v>0</v>
      </c>
      <c r="K44" s="10" t="s">
        <v>41</v>
      </c>
      <c r="M44" s="9">
        <v>0</v>
      </c>
      <c r="O44" s="9">
        <v>0</v>
      </c>
      <c r="P44" s="9"/>
      <c r="Q44" s="9">
        <v>-26429132</v>
      </c>
      <c r="R44" s="9"/>
      <c r="S44" s="9">
        <f t="shared" si="1"/>
        <v>-26429132</v>
      </c>
      <c r="U44" s="2" t="s">
        <v>41</v>
      </c>
    </row>
    <row r="45" spans="1:21" x14ac:dyDescent="0.55000000000000004">
      <c r="A45" s="2" t="s">
        <v>119</v>
      </c>
      <c r="C45" s="9">
        <v>0</v>
      </c>
      <c r="E45" s="9">
        <v>16809202167</v>
      </c>
      <c r="F45" s="9"/>
      <c r="G45" s="9">
        <v>0</v>
      </c>
      <c r="H45" s="9"/>
      <c r="I45" s="9">
        <f t="shared" si="0"/>
        <v>16809202167</v>
      </c>
      <c r="K45" s="10" t="s">
        <v>296</v>
      </c>
      <c r="M45" s="9">
        <v>2005934982</v>
      </c>
      <c r="O45" s="9">
        <v>4507151835</v>
      </c>
      <c r="P45" s="9"/>
      <c r="Q45" s="9">
        <v>827418825</v>
      </c>
      <c r="R45" s="9"/>
      <c r="S45" s="9">
        <f t="shared" si="1"/>
        <v>7340505642</v>
      </c>
      <c r="U45" s="2" t="s">
        <v>297</v>
      </c>
    </row>
    <row r="46" spans="1:21" x14ac:dyDescent="0.55000000000000004">
      <c r="A46" s="2" t="s">
        <v>84</v>
      </c>
      <c r="C46" s="9">
        <v>0</v>
      </c>
      <c r="E46" s="9">
        <v>24502105791</v>
      </c>
      <c r="F46" s="9"/>
      <c r="G46" s="9">
        <v>0</v>
      </c>
      <c r="H46" s="9"/>
      <c r="I46" s="9">
        <f t="shared" si="0"/>
        <v>24502105791</v>
      </c>
      <c r="K46" s="10" t="s">
        <v>298</v>
      </c>
      <c r="M46" s="9">
        <v>17334238360</v>
      </c>
      <c r="O46" s="9">
        <v>24761090395</v>
      </c>
      <c r="P46" s="9"/>
      <c r="Q46" s="9">
        <v>-1669547043</v>
      </c>
      <c r="R46" s="9"/>
      <c r="S46" s="9">
        <f t="shared" si="1"/>
        <v>40425781712</v>
      </c>
      <c r="U46" s="2" t="s">
        <v>299</v>
      </c>
    </row>
    <row r="47" spans="1:21" x14ac:dyDescent="0.55000000000000004">
      <c r="A47" s="2" t="s">
        <v>78</v>
      </c>
      <c r="C47" s="9">
        <v>0</v>
      </c>
      <c r="E47" s="9">
        <v>62214671455</v>
      </c>
      <c r="F47" s="9"/>
      <c r="G47" s="9">
        <v>0</v>
      </c>
      <c r="H47" s="9"/>
      <c r="I47" s="9">
        <f t="shared" si="0"/>
        <v>62214671455</v>
      </c>
      <c r="K47" s="10" t="s">
        <v>300</v>
      </c>
      <c r="M47" s="9">
        <v>27668582400</v>
      </c>
      <c r="O47" s="9">
        <v>45381364850</v>
      </c>
      <c r="P47" s="9"/>
      <c r="Q47" s="9">
        <v>-2229174995</v>
      </c>
      <c r="R47" s="9"/>
      <c r="S47" s="9">
        <f t="shared" si="1"/>
        <v>70820772255</v>
      </c>
      <c r="U47" s="2" t="s">
        <v>301</v>
      </c>
    </row>
    <row r="48" spans="1:21" x14ac:dyDescent="0.55000000000000004">
      <c r="A48" s="2" t="s">
        <v>124</v>
      </c>
      <c r="C48" s="9">
        <v>0</v>
      </c>
      <c r="E48" s="9">
        <v>22322897690</v>
      </c>
      <c r="F48" s="9"/>
      <c r="G48" s="9">
        <v>0</v>
      </c>
      <c r="H48" s="9"/>
      <c r="I48" s="9">
        <f t="shared" si="0"/>
        <v>22322897690</v>
      </c>
      <c r="K48" s="10" t="s">
        <v>302</v>
      </c>
      <c r="M48" s="9">
        <v>13784012980</v>
      </c>
      <c r="O48" s="9">
        <v>-485648482</v>
      </c>
      <c r="P48" s="9"/>
      <c r="Q48" s="9">
        <v>-767455864</v>
      </c>
      <c r="R48" s="9"/>
      <c r="S48" s="9">
        <f t="shared" si="1"/>
        <v>12530908634</v>
      </c>
      <c r="U48" s="2" t="s">
        <v>273</v>
      </c>
    </row>
    <row r="49" spans="1:21" x14ac:dyDescent="0.55000000000000004">
      <c r="A49" s="2" t="s">
        <v>46</v>
      </c>
      <c r="C49" s="9">
        <v>32729016000</v>
      </c>
      <c r="E49" s="9">
        <v>-268170733</v>
      </c>
      <c r="F49" s="9"/>
      <c r="G49" s="9">
        <v>0</v>
      </c>
      <c r="H49" s="9"/>
      <c r="I49" s="9">
        <f t="shared" si="0"/>
        <v>32460845267</v>
      </c>
      <c r="K49" s="10" t="s">
        <v>303</v>
      </c>
      <c r="M49" s="9">
        <v>32729016000</v>
      </c>
      <c r="O49" s="9">
        <v>66480943525</v>
      </c>
      <c r="P49" s="9"/>
      <c r="Q49" s="9">
        <v>3674669977</v>
      </c>
      <c r="R49" s="9"/>
      <c r="S49" s="9">
        <f t="shared" si="1"/>
        <v>102884629502</v>
      </c>
      <c r="U49" s="2" t="s">
        <v>304</v>
      </c>
    </row>
    <row r="50" spans="1:21" x14ac:dyDescent="0.55000000000000004">
      <c r="A50" s="2" t="s">
        <v>239</v>
      </c>
      <c r="C50" s="9">
        <v>0</v>
      </c>
      <c r="E50" s="9">
        <v>0</v>
      </c>
      <c r="F50" s="9"/>
      <c r="G50" s="9">
        <v>0</v>
      </c>
      <c r="H50" s="9"/>
      <c r="I50" s="9">
        <f t="shared" si="0"/>
        <v>0</v>
      </c>
      <c r="K50" s="10" t="s">
        <v>41</v>
      </c>
      <c r="M50" s="9">
        <v>0</v>
      </c>
      <c r="O50" s="9">
        <v>0</v>
      </c>
      <c r="P50" s="9"/>
      <c r="Q50" s="9">
        <v>-3073974870</v>
      </c>
      <c r="R50" s="9"/>
      <c r="S50" s="9">
        <f t="shared" si="1"/>
        <v>-3073974870</v>
      </c>
      <c r="U50" s="2" t="s">
        <v>305</v>
      </c>
    </row>
    <row r="51" spans="1:21" x14ac:dyDescent="0.55000000000000004">
      <c r="A51" s="2" t="s">
        <v>37</v>
      </c>
      <c r="C51" s="9">
        <v>0</v>
      </c>
      <c r="E51" s="9">
        <v>32321613611</v>
      </c>
      <c r="F51" s="9"/>
      <c r="G51" s="9">
        <v>0</v>
      </c>
      <c r="H51" s="9"/>
      <c r="I51" s="9">
        <f t="shared" si="0"/>
        <v>32321613611</v>
      </c>
      <c r="K51" s="10" t="s">
        <v>306</v>
      </c>
      <c r="M51" s="9">
        <v>22081483500</v>
      </c>
      <c r="O51" s="9">
        <v>2030020119</v>
      </c>
      <c r="P51" s="9"/>
      <c r="Q51" s="9">
        <v>-4175933757</v>
      </c>
      <c r="R51" s="9"/>
      <c r="S51" s="9">
        <f t="shared" si="1"/>
        <v>19935569862</v>
      </c>
      <c r="U51" s="2" t="s">
        <v>307</v>
      </c>
    </row>
    <row r="52" spans="1:21" x14ac:dyDescent="0.55000000000000004">
      <c r="A52" s="2" t="s">
        <v>128</v>
      </c>
      <c r="C52" s="9">
        <v>0</v>
      </c>
      <c r="E52" s="9">
        <v>1807816428</v>
      </c>
      <c r="F52" s="9"/>
      <c r="G52" s="9">
        <v>0</v>
      </c>
      <c r="H52" s="9"/>
      <c r="I52" s="9">
        <f t="shared" si="0"/>
        <v>1807816428</v>
      </c>
      <c r="K52" s="10" t="s">
        <v>308</v>
      </c>
      <c r="M52" s="9">
        <v>5482656400</v>
      </c>
      <c r="O52" s="9">
        <v>-9512558210</v>
      </c>
      <c r="P52" s="9"/>
      <c r="Q52" s="9">
        <v>-2543400892</v>
      </c>
      <c r="R52" s="9"/>
      <c r="S52" s="9">
        <f t="shared" si="1"/>
        <v>-6573302702</v>
      </c>
      <c r="U52" s="2" t="s">
        <v>309</v>
      </c>
    </row>
    <row r="53" spans="1:21" x14ac:dyDescent="0.55000000000000004">
      <c r="A53" s="2" t="s">
        <v>224</v>
      </c>
      <c r="C53" s="9">
        <v>0</v>
      </c>
      <c r="E53" s="9">
        <v>0</v>
      </c>
      <c r="F53" s="9"/>
      <c r="G53" s="9">
        <v>0</v>
      </c>
      <c r="H53" s="9"/>
      <c r="I53" s="9">
        <f t="shared" si="0"/>
        <v>0</v>
      </c>
      <c r="K53" s="10" t="s">
        <v>41</v>
      </c>
      <c r="M53" s="9">
        <v>297630481</v>
      </c>
      <c r="O53" s="9">
        <v>0</v>
      </c>
      <c r="P53" s="9"/>
      <c r="Q53" s="9">
        <v>10520742162</v>
      </c>
      <c r="R53" s="9"/>
      <c r="S53" s="9">
        <f t="shared" si="1"/>
        <v>10818372643</v>
      </c>
      <c r="U53" s="2" t="s">
        <v>95</v>
      </c>
    </row>
    <row r="54" spans="1:21" x14ac:dyDescent="0.55000000000000004">
      <c r="A54" s="2" t="s">
        <v>94</v>
      </c>
      <c r="C54" s="9">
        <v>0</v>
      </c>
      <c r="E54" s="9">
        <v>6763624645</v>
      </c>
      <c r="F54" s="9"/>
      <c r="G54" s="9">
        <v>0</v>
      </c>
      <c r="H54" s="9"/>
      <c r="I54" s="9">
        <f t="shared" si="0"/>
        <v>6763624645</v>
      </c>
      <c r="K54" s="10" t="s">
        <v>34</v>
      </c>
      <c r="M54" s="9">
        <v>507075576</v>
      </c>
      <c r="O54" s="9">
        <v>-39721581451</v>
      </c>
      <c r="P54" s="9"/>
      <c r="Q54" s="9">
        <v>-2574900562</v>
      </c>
      <c r="R54" s="9"/>
      <c r="S54" s="9">
        <f t="shared" si="1"/>
        <v>-41789406437</v>
      </c>
      <c r="U54" s="2" t="s">
        <v>310</v>
      </c>
    </row>
    <row r="55" spans="1:21" x14ac:dyDescent="0.55000000000000004">
      <c r="A55" s="2" t="s">
        <v>130</v>
      </c>
      <c r="C55" s="9">
        <v>0</v>
      </c>
      <c r="E55" s="9">
        <v>3843569316</v>
      </c>
      <c r="F55" s="9"/>
      <c r="G55" s="9">
        <v>0</v>
      </c>
      <c r="H55" s="9"/>
      <c r="I55" s="9">
        <f t="shared" si="0"/>
        <v>3843569316</v>
      </c>
      <c r="K55" s="10" t="s">
        <v>311</v>
      </c>
      <c r="M55" s="9">
        <v>1072032926</v>
      </c>
      <c r="O55" s="9">
        <v>-10994433157</v>
      </c>
      <c r="P55" s="9"/>
      <c r="Q55" s="9">
        <v>-1330252563</v>
      </c>
      <c r="R55" s="9"/>
      <c r="S55" s="9">
        <f t="shared" si="1"/>
        <v>-11252652794</v>
      </c>
      <c r="U55" s="2" t="s">
        <v>312</v>
      </c>
    </row>
    <row r="56" spans="1:21" x14ac:dyDescent="0.55000000000000004">
      <c r="A56" s="2" t="s">
        <v>17</v>
      </c>
      <c r="C56" s="9">
        <v>0</v>
      </c>
      <c r="E56" s="9">
        <v>9525975130</v>
      </c>
      <c r="F56" s="9"/>
      <c r="G56" s="9">
        <v>0</v>
      </c>
      <c r="H56" s="9"/>
      <c r="I56" s="9">
        <f t="shared" si="0"/>
        <v>9525975130</v>
      </c>
      <c r="K56" s="10" t="s">
        <v>260</v>
      </c>
      <c r="M56" s="9">
        <v>4449131390</v>
      </c>
      <c r="O56" s="9">
        <v>-38697061299</v>
      </c>
      <c r="P56" s="9"/>
      <c r="Q56" s="9">
        <v>-12202420959</v>
      </c>
      <c r="R56" s="9"/>
      <c r="S56" s="9">
        <f t="shared" si="1"/>
        <v>-46450350868</v>
      </c>
      <c r="U56" s="2" t="s">
        <v>313</v>
      </c>
    </row>
    <row r="57" spans="1:21" x14ac:dyDescent="0.55000000000000004">
      <c r="A57" s="2" t="s">
        <v>225</v>
      </c>
      <c r="C57" s="9">
        <v>0</v>
      </c>
      <c r="E57" s="9">
        <v>0</v>
      </c>
      <c r="F57" s="9"/>
      <c r="G57" s="9">
        <v>0</v>
      </c>
      <c r="H57" s="9"/>
      <c r="I57" s="9">
        <f t="shared" si="0"/>
        <v>0</v>
      </c>
      <c r="K57" s="10" t="s">
        <v>41</v>
      </c>
      <c r="M57" s="9">
        <v>1875000000</v>
      </c>
      <c r="O57" s="9">
        <v>0</v>
      </c>
      <c r="P57" s="9"/>
      <c r="Q57" s="9">
        <v>-648057364</v>
      </c>
      <c r="R57" s="9"/>
      <c r="S57" s="9">
        <f t="shared" si="1"/>
        <v>1226942636</v>
      </c>
      <c r="U57" s="2" t="s">
        <v>149</v>
      </c>
    </row>
    <row r="58" spans="1:21" x14ac:dyDescent="0.55000000000000004">
      <c r="A58" s="2" t="s">
        <v>134</v>
      </c>
      <c r="C58" s="9">
        <v>0</v>
      </c>
      <c r="E58" s="9">
        <v>11425451100</v>
      </c>
      <c r="F58" s="9"/>
      <c r="G58" s="9">
        <v>0</v>
      </c>
      <c r="H58" s="9"/>
      <c r="I58" s="9">
        <f t="shared" si="0"/>
        <v>11425451100</v>
      </c>
      <c r="K58" s="10" t="s">
        <v>278</v>
      </c>
      <c r="M58" s="9">
        <v>7825536400</v>
      </c>
      <c r="O58" s="9">
        <v>11453966094</v>
      </c>
      <c r="P58" s="9"/>
      <c r="Q58" s="9">
        <v>-1831419918</v>
      </c>
      <c r="R58" s="9"/>
      <c r="S58" s="9">
        <f t="shared" si="1"/>
        <v>17448082576</v>
      </c>
      <c r="U58" s="2" t="s">
        <v>314</v>
      </c>
    </row>
    <row r="59" spans="1:21" x14ac:dyDescent="0.55000000000000004">
      <c r="A59" s="2" t="s">
        <v>25</v>
      </c>
      <c r="C59" s="9">
        <v>0</v>
      </c>
      <c r="E59" s="9">
        <v>15924583208</v>
      </c>
      <c r="F59" s="9"/>
      <c r="G59" s="9">
        <v>0</v>
      </c>
      <c r="H59" s="9"/>
      <c r="I59" s="9">
        <f t="shared" si="0"/>
        <v>15924583208</v>
      </c>
      <c r="K59" s="10" t="s">
        <v>315</v>
      </c>
      <c r="M59" s="9">
        <v>563721173</v>
      </c>
      <c r="O59" s="9">
        <v>13960798171</v>
      </c>
      <c r="P59" s="9"/>
      <c r="Q59" s="9">
        <v>-364976326</v>
      </c>
      <c r="R59" s="9"/>
      <c r="S59" s="9">
        <f t="shared" si="1"/>
        <v>14159543018</v>
      </c>
      <c r="U59" s="2" t="s">
        <v>278</v>
      </c>
    </row>
    <row r="60" spans="1:21" x14ac:dyDescent="0.55000000000000004">
      <c r="A60" s="2" t="s">
        <v>70</v>
      </c>
      <c r="C60" s="9">
        <v>0</v>
      </c>
      <c r="E60" s="9">
        <v>13340154976</v>
      </c>
      <c r="F60" s="9"/>
      <c r="G60" s="9">
        <v>0</v>
      </c>
      <c r="H60" s="9"/>
      <c r="I60" s="9">
        <f t="shared" si="0"/>
        <v>13340154976</v>
      </c>
      <c r="K60" s="10" t="s">
        <v>107</v>
      </c>
      <c r="M60" s="9">
        <v>12593542156</v>
      </c>
      <c r="O60" s="9">
        <v>-34968235783</v>
      </c>
      <c r="P60" s="9"/>
      <c r="Q60" s="9">
        <v>561685049</v>
      </c>
      <c r="R60" s="9"/>
      <c r="S60" s="9">
        <f t="shared" si="1"/>
        <v>-21813008578</v>
      </c>
      <c r="U60" s="2" t="s">
        <v>316</v>
      </c>
    </row>
    <row r="61" spans="1:21" x14ac:dyDescent="0.55000000000000004">
      <c r="A61" s="2" t="s">
        <v>19</v>
      </c>
      <c r="C61" s="9">
        <v>0</v>
      </c>
      <c r="E61" s="9">
        <v>16702240793</v>
      </c>
      <c r="F61" s="9"/>
      <c r="G61" s="9">
        <v>0</v>
      </c>
      <c r="H61" s="9"/>
      <c r="I61" s="9">
        <f t="shared" si="0"/>
        <v>16702240793</v>
      </c>
      <c r="K61" s="10" t="s">
        <v>317</v>
      </c>
      <c r="M61" s="9">
        <v>0</v>
      </c>
      <c r="O61" s="9">
        <v>21693592515</v>
      </c>
      <c r="P61" s="9"/>
      <c r="Q61" s="9">
        <v>-287299251</v>
      </c>
      <c r="R61" s="9"/>
      <c r="S61" s="9">
        <f t="shared" si="1"/>
        <v>21406293264</v>
      </c>
      <c r="U61" s="2" t="s">
        <v>318</v>
      </c>
    </row>
    <row r="62" spans="1:21" x14ac:dyDescent="0.55000000000000004">
      <c r="A62" s="2" t="s">
        <v>241</v>
      </c>
      <c r="C62" s="9">
        <v>0</v>
      </c>
      <c r="E62" s="9">
        <v>0</v>
      </c>
      <c r="F62" s="9"/>
      <c r="G62" s="9">
        <v>0</v>
      </c>
      <c r="H62" s="9"/>
      <c r="I62" s="9">
        <f t="shared" si="0"/>
        <v>0</v>
      </c>
      <c r="K62" s="10" t="s">
        <v>41</v>
      </c>
      <c r="M62" s="9">
        <v>0</v>
      </c>
      <c r="O62" s="9">
        <v>0</v>
      </c>
      <c r="P62" s="9"/>
      <c r="Q62" s="9">
        <v>-6585852082</v>
      </c>
      <c r="R62" s="9"/>
      <c r="S62" s="9">
        <f t="shared" si="1"/>
        <v>-6585852082</v>
      </c>
      <c r="U62" s="2" t="s">
        <v>309</v>
      </c>
    </row>
    <row r="63" spans="1:21" x14ac:dyDescent="0.55000000000000004">
      <c r="A63" s="2" t="s">
        <v>104</v>
      </c>
      <c r="C63" s="9">
        <v>0</v>
      </c>
      <c r="E63" s="9">
        <v>2839360553</v>
      </c>
      <c r="F63" s="9"/>
      <c r="G63" s="9">
        <v>0</v>
      </c>
      <c r="H63" s="9"/>
      <c r="I63" s="9">
        <f t="shared" si="0"/>
        <v>2839360553</v>
      </c>
      <c r="K63" s="10" t="s">
        <v>319</v>
      </c>
      <c r="M63" s="9">
        <v>2925947980</v>
      </c>
      <c r="O63" s="9">
        <v>-5236471211</v>
      </c>
      <c r="P63" s="9"/>
      <c r="Q63" s="9">
        <v>3127803</v>
      </c>
      <c r="R63" s="9"/>
      <c r="S63" s="9">
        <f t="shared" si="1"/>
        <v>-2307395428</v>
      </c>
      <c r="U63" s="2" t="s">
        <v>320</v>
      </c>
    </row>
    <row r="64" spans="1:21" x14ac:dyDescent="0.55000000000000004">
      <c r="A64" s="2" t="s">
        <v>50</v>
      </c>
      <c r="C64" s="9">
        <v>0</v>
      </c>
      <c r="E64" s="9">
        <v>33305729643</v>
      </c>
      <c r="F64" s="9"/>
      <c r="G64" s="9">
        <v>0</v>
      </c>
      <c r="H64" s="9"/>
      <c r="I64" s="9">
        <f t="shared" si="0"/>
        <v>33305729643</v>
      </c>
      <c r="K64" s="10" t="s">
        <v>321</v>
      </c>
      <c r="M64" s="9">
        <v>19583174680</v>
      </c>
      <c r="O64" s="9">
        <v>45832245427</v>
      </c>
      <c r="P64" s="9"/>
      <c r="Q64" s="9">
        <v>-45155427</v>
      </c>
      <c r="R64" s="9"/>
      <c r="S64" s="9">
        <f t="shared" si="1"/>
        <v>65370264680</v>
      </c>
      <c r="U64" s="2" t="s">
        <v>322</v>
      </c>
    </row>
    <row r="65" spans="1:21" x14ac:dyDescent="0.55000000000000004">
      <c r="A65" s="2" t="s">
        <v>33</v>
      </c>
      <c r="C65" s="9">
        <v>0</v>
      </c>
      <c r="E65" s="9">
        <v>5244980565</v>
      </c>
      <c r="F65" s="9"/>
      <c r="G65" s="9">
        <v>0</v>
      </c>
      <c r="H65" s="9"/>
      <c r="I65" s="9">
        <f t="shared" si="0"/>
        <v>5244980565</v>
      </c>
      <c r="K65" s="10" t="s">
        <v>323</v>
      </c>
      <c r="M65" s="9">
        <v>0</v>
      </c>
      <c r="O65" s="9">
        <v>-2896610565</v>
      </c>
      <c r="P65" s="9"/>
      <c r="Q65" s="9">
        <v>-12990832</v>
      </c>
      <c r="R65" s="9"/>
      <c r="S65" s="9">
        <f t="shared" si="1"/>
        <v>-2909601397</v>
      </c>
      <c r="U65" s="2" t="s">
        <v>324</v>
      </c>
    </row>
    <row r="66" spans="1:21" x14ac:dyDescent="0.55000000000000004">
      <c r="A66" s="2" t="s">
        <v>92</v>
      </c>
      <c r="C66" s="9">
        <v>0</v>
      </c>
      <c r="E66" s="9">
        <v>77778197100</v>
      </c>
      <c r="F66" s="9"/>
      <c r="G66" s="9">
        <v>0</v>
      </c>
      <c r="H66" s="9"/>
      <c r="I66" s="9">
        <f t="shared" si="0"/>
        <v>77778197100</v>
      </c>
      <c r="K66" s="10" t="s">
        <v>325</v>
      </c>
      <c r="M66" s="9">
        <v>18738696446</v>
      </c>
      <c r="O66" s="9">
        <v>83930360248</v>
      </c>
      <c r="P66" s="9"/>
      <c r="Q66" s="9">
        <v>-1099896667</v>
      </c>
      <c r="R66" s="9"/>
      <c r="S66" s="9">
        <f t="shared" si="1"/>
        <v>101569160027</v>
      </c>
      <c r="U66" s="2" t="s">
        <v>326</v>
      </c>
    </row>
    <row r="67" spans="1:21" x14ac:dyDescent="0.55000000000000004">
      <c r="A67" s="2" t="s">
        <v>108</v>
      </c>
      <c r="C67" s="9">
        <v>0</v>
      </c>
      <c r="E67" s="9">
        <v>143830438420</v>
      </c>
      <c r="F67" s="9"/>
      <c r="G67" s="9">
        <v>0</v>
      </c>
      <c r="H67" s="9"/>
      <c r="I67" s="9">
        <f t="shared" si="0"/>
        <v>143830438420</v>
      </c>
      <c r="K67" s="10" t="s">
        <v>327</v>
      </c>
      <c r="M67" s="9">
        <v>54421462800</v>
      </c>
      <c r="O67" s="9">
        <v>153207672048</v>
      </c>
      <c r="P67" s="9"/>
      <c r="Q67" s="9">
        <v>-12869583155</v>
      </c>
      <c r="R67" s="9"/>
      <c r="S67" s="9">
        <f t="shared" si="1"/>
        <v>194759551693</v>
      </c>
      <c r="U67" s="2" t="s">
        <v>328</v>
      </c>
    </row>
    <row r="68" spans="1:21" x14ac:dyDescent="0.55000000000000004">
      <c r="A68" s="2" t="s">
        <v>72</v>
      </c>
      <c r="C68" s="9">
        <v>0</v>
      </c>
      <c r="E68" s="9">
        <v>39898357860</v>
      </c>
      <c r="F68" s="9"/>
      <c r="G68" s="9">
        <v>0</v>
      </c>
      <c r="H68" s="9"/>
      <c r="I68" s="9">
        <f t="shared" si="0"/>
        <v>39898357860</v>
      </c>
      <c r="K68" s="10" t="s">
        <v>55</v>
      </c>
      <c r="M68" s="9">
        <v>17536026000</v>
      </c>
      <c r="O68" s="9">
        <v>19349394952</v>
      </c>
      <c r="P68" s="9"/>
      <c r="Q68" s="9">
        <v>-3220225705</v>
      </c>
      <c r="R68" s="9"/>
      <c r="S68" s="9">
        <f t="shared" si="1"/>
        <v>33665195247</v>
      </c>
      <c r="U68" s="2" t="s">
        <v>329</v>
      </c>
    </row>
    <row r="69" spans="1:21" x14ac:dyDescent="0.55000000000000004">
      <c r="A69" s="2" t="s">
        <v>76</v>
      </c>
      <c r="C69" s="9">
        <v>0</v>
      </c>
      <c r="E69" s="9">
        <v>9965177142</v>
      </c>
      <c r="F69" s="9"/>
      <c r="G69" s="9">
        <v>0</v>
      </c>
      <c r="H69" s="9"/>
      <c r="I69" s="9">
        <f t="shared" si="0"/>
        <v>9965177142</v>
      </c>
      <c r="K69" s="10" t="s">
        <v>330</v>
      </c>
      <c r="M69" s="9">
        <v>7163098250</v>
      </c>
      <c r="O69" s="9">
        <v>-16724166833</v>
      </c>
      <c r="P69" s="9"/>
      <c r="Q69" s="9">
        <v>-13713469432</v>
      </c>
      <c r="R69" s="9"/>
      <c r="S69" s="9">
        <f t="shared" si="1"/>
        <v>-23274538015</v>
      </c>
      <c r="U69" s="2" t="s">
        <v>331</v>
      </c>
    </row>
    <row r="70" spans="1:21" x14ac:dyDescent="0.55000000000000004">
      <c r="A70" s="2" t="s">
        <v>113</v>
      </c>
      <c r="C70" s="9">
        <v>0</v>
      </c>
      <c r="E70" s="9">
        <v>8953756978</v>
      </c>
      <c r="F70" s="9"/>
      <c r="G70" s="9">
        <v>0</v>
      </c>
      <c r="H70" s="9"/>
      <c r="I70" s="9">
        <f t="shared" si="0"/>
        <v>8953756978</v>
      </c>
      <c r="K70" s="10" t="s">
        <v>272</v>
      </c>
      <c r="M70" s="9">
        <v>17774581620</v>
      </c>
      <c r="O70" s="9">
        <v>12872229464</v>
      </c>
      <c r="P70" s="9"/>
      <c r="Q70" s="9">
        <v>6434660316</v>
      </c>
      <c r="R70" s="9"/>
      <c r="S70" s="9">
        <f t="shared" si="1"/>
        <v>37081471400</v>
      </c>
      <c r="U70" s="2" t="s">
        <v>332</v>
      </c>
    </row>
    <row r="71" spans="1:21" x14ac:dyDescent="0.55000000000000004">
      <c r="A71" s="2" t="s">
        <v>60</v>
      </c>
      <c r="C71" s="9">
        <v>0</v>
      </c>
      <c r="E71" s="9">
        <v>1646413941</v>
      </c>
      <c r="F71" s="9"/>
      <c r="G71" s="9">
        <v>0</v>
      </c>
      <c r="H71" s="9"/>
      <c r="I71" s="9">
        <f t="shared" ref="I71:I92" si="2">C71+E71+G71</f>
        <v>1646413941</v>
      </c>
      <c r="K71" s="10" t="s">
        <v>99</v>
      </c>
      <c r="M71" s="9">
        <v>6098191500</v>
      </c>
      <c r="O71" s="9">
        <v>32693076744</v>
      </c>
      <c r="P71" s="9"/>
      <c r="Q71" s="9">
        <v>-605054832</v>
      </c>
      <c r="R71" s="9"/>
      <c r="S71" s="9">
        <f t="shared" ref="S71:S92" si="3">M71+O71+Q71</f>
        <v>38186213412</v>
      </c>
      <c r="U71" s="2" t="s">
        <v>333</v>
      </c>
    </row>
    <row r="72" spans="1:21" x14ac:dyDescent="0.55000000000000004">
      <c r="A72" s="2" t="s">
        <v>23</v>
      </c>
      <c r="C72" s="9">
        <v>0</v>
      </c>
      <c r="E72" s="9">
        <v>5971659057</v>
      </c>
      <c r="F72" s="9"/>
      <c r="G72" s="9">
        <v>0</v>
      </c>
      <c r="H72" s="9"/>
      <c r="I72" s="9">
        <f t="shared" si="2"/>
        <v>5971659057</v>
      </c>
      <c r="K72" s="10" t="s">
        <v>297</v>
      </c>
      <c r="M72" s="9">
        <v>1237093410</v>
      </c>
      <c r="O72" s="9">
        <v>9455660614</v>
      </c>
      <c r="P72" s="9"/>
      <c r="Q72" s="9">
        <v>-113154942</v>
      </c>
      <c r="R72" s="9"/>
      <c r="S72" s="9">
        <f t="shared" si="3"/>
        <v>10579599082</v>
      </c>
      <c r="U72" s="2" t="s">
        <v>334</v>
      </c>
    </row>
    <row r="73" spans="1:21" x14ac:dyDescent="0.55000000000000004">
      <c r="A73" s="2" t="s">
        <v>89</v>
      </c>
      <c r="C73" s="9">
        <v>0</v>
      </c>
      <c r="E73" s="9">
        <v>40335081187</v>
      </c>
      <c r="F73" s="9"/>
      <c r="G73" s="9">
        <v>0</v>
      </c>
      <c r="H73" s="9"/>
      <c r="I73" s="9">
        <f t="shared" si="2"/>
        <v>40335081187</v>
      </c>
      <c r="K73" s="10" t="s">
        <v>335</v>
      </c>
      <c r="M73" s="9">
        <v>26500296250</v>
      </c>
      <c r="O73" s="9">
        <v>46722350458</v>
      </c>
      <c r="P73" s="9"/>
      <c r="Q73" s="9">
        <v>-3178789799</v>
      </c>
      <c r="R73" s="9"/>
      <c r="S73" s="9">
        <f t="shared" si="3"/>
        <v>70043856909</v>
      </c>
      <c r="U73" s="2" t="s">
        <v>336</v>
      </c>
    </row>
    <row r="74" spans="1:21" x14ac:dyDescent="0.55000000000000004">
      <c r="A74" s="2" t="s">
        <v>68</v>
      </c>
      <c r="C74" s="9">
        <v>0</v>
      </c>
      <c r="E74" s="9">
        <v>6005615730</v>
      </c>
      <c r="F74" s="9"/>
      <c r="G74" s="9">
        <v>0</v>
      </c>
      <c r="H74" s="9"/>
      <c r="I74" s="9">
        <f t="shared" si="2"/>
        <v>6005615730</v>
      </c>
      <c r="K74" s="10" t="s">
        <v>337</v>
      </c>
      <c r="M74" s="9">
        <v>4359370950</v>
      </c>
      <c r="O74" s="9">
        <v>7050238859</v>
      </c>
      <c r="P74" s="9"/>
      <c r="Q74" s="9">
        <v>671359423</v>
      </c>
      <c r="R74" s="9"/>
      <c r="S74" s="9">
        <f t="shared" si="3"/>
        <v>12080969232</v>
      </c>
      <c r="U74" s="2" t="s">
        <v>77</v>
      </c>
    </row>
    <row r="75" spans="1:21" x14ac:dyDescent="0.55000000000000004">
      <c r="A75" s="2" t="s">
        <v>90</v>
      </c>
      <c r="C75" s="9">
        <v>0</v>
      </c>
      <c r="E75" s="9">
        <v>10016779337</v>
      </c>
      <c r="F75" s="9"/>
      <c r="G75" s="9">
        <v>0</v>
      </c>
      <c r="H75" s="9"/>
      <c r="I75" s="9">
        <f t="shared" si="2"/>
        <v>10016779337</v>
      </c>
      <c r="K75" s="10" t="s">
        <v>330</v>
      </c>
      <c r="M75" s="9">
        <v>11011818123</v>
      </c>
      <c r="O75" s="9">
        <v>6041833258</v>
      </c>
      <c r="P75" s="9"/>
      <c r="Q75" s="9">
        <v>-260596954</v>
      </c>
      <c r="R75" s="9"/>
      <c r="S75" s="9">
        <f t="shared" si="3"/>
        <v>16793054427</v>
      </c>
      <c r="U75" s="2" t="s">
        <v>71</v>
      </c>
    </row>
    <row r="76" spans="1:21" x14ac:dyDescent="0.55000000000000004">
      <c r="A76" s="2" t="s">
        <v>35</v>
      </c>
      <c r="C76" s="9">
        <v>0</v>
      </c>
      <c r="E76" s="9">
        <v>39171612616</v>
      </c>
      <c r="F76" s="9"/>
      <c r="G76" s="9">
        <v>0</v>
      </c>
      <c r="H76" s="9"/>
      <c r="I76" s="9">
        <f t="shared" si="2"/>
        <v>39171612616</v>
      </c>
      <c r="K76" s="10" t="s">
        <v>338</v>
      </c>
      <c r="M76" s="9">
        <v>27462295160</v>
      </c>
      <c r="O76" s="9">
        <v>-15302642559</v>
      </c>
      <c r="P76" s="9"/>
      <c r="Q76" s="9">
        <v>-15905068979</v>
      </c>
      <c r="R76" s="9"/>
      <c r="S76" s="9">
        <f t="shared" si="3"/>
        <v>-3745416378</v>
      </c>
      <c r="U76" s="2" t="s">
        <v>339</v>
      </c>
    </row>
    <row r="77" spans="1:21" x14ac:dyDescent="0.55000000000000004">
      <c r="A77" s="2" t="s">
        <v>243</v>
      </c>
      <c r="C77" s="9">
        <v>0</v>
      </c>
      <c r="E77" s="9">
        <v>0</v>
      </c>
      <c r="F77" s="9"/>
      <c r="G77" s="9">
        <v>0</v>
      </c>
      <c r="H77" s="9"/>
      <c r="I77" s="9">
        <f t="shared" si="2"/>
        <v>0</v>
      </c>
      <c r="K77" s="10" t="s">
        <v>41</v>
      </c>
      <c r="M77" s="9">
        <v>0</v>
      </c>
      <c r="O77" s="9">
        <v>0</v>
      </c>
      <c r="P77" s="9"/>
      <c r="Q77" s="9">
        <v>498616875</v>
      </c>
      <c r="R77" s="9"/>
      <c r="S77" s="9">
        <f t="shared" si="3"/>
        <v>498616875</v>
      </c>
      <c r="U77" s="2" t="s">
        <v>255</v>
      </c>
    </row>
    <row r="78" spans="1:21" x14ac:dyDescent="0.55000000000000004">
      <c r="A78" s="2" t="s">
        <v>15</v>
      </c>
      <c r="C78" s="9">
        <v>0</v>
      </c>
      <c r="E78" s="9">
        <v>15012489447</v>
      </c>
      <c r="F78" s="9"/>
      <c r="G78" s="9">
        <v>0</v>
      </c>
      <c r="H78" s="9"/>
      <c r="I78" s="9">
        <f t="shared" si="2"/>
        <v>15012489447</v>
      </c>
      <c r="K78" s="10" t="s">
        <v>81</v>
      </c>
      <c r="M78" s="9">
        <v>4187979750</v>
      </c>
      <c r="O78" s="9">
        <v>33920620189</v>
      </c>
      <c r="P78" s="9"/>
      <c r="Q78" s="9">
        <v>398099861</v>
      </c>
      <c r="R78" s="9"/>
      <c r="S78" s="9">
        <f t="shared" si="3"/>
        <v>38506699800</v>
      </c>
      <c r="U78" s="2" t="s">
        <v>340</v>
      </c>
    </row>
    <row r="79" spans="1:21" x14ac:dyDescent="0.55000000000000004">
      <c r="A79" s="2" t="s">
        <v>82</v>
      </c>
      <c r="C79" s="9">
        <v>0</v>
      </c>
      <c r="E79" s="9">
        <v>14635894730</v>
      </c>
      <c r="F79" s="9"/>
      <c r="G79" s="9">
        <v>0</v>
      </c>
      <c r="H79" s="9"/>
      <c r="I79" s="9">
        <f t="shared" si="2"/>
        <v>14635894730</v>
      </c>
      <c r="K79" s="10" t="s">
        <v>139</v>
      </c>
      <c r="M79" s="9">
        <v>10529870300</v>
      </c>
      <c r="O79" s="9">
        <v>29951086728</v>
      </c>
      <c r="P79" s="9"/>
      <c r="Q79" s="9">
        <v>-69269394</v>
      </c>
      <c r="R79" s="9"/>
      <c r="S79" s="9">
        <f t="shared" si="3"/>
        <v>40411687634</v>
      </c>
      <c r="U79" s="2" t="s">
        <v>299</v>
      </c>
    </row>
    <row r="80" spans="1:21" x14ac:dyDescent="0.55000000000000004">
      <c r="A80" s="2" t="s">
        <v>21</v>
      </c>
      <c r="C80" s="9">
        <v>0</v>
      </c>
      <c r="E80" s="9">
        <v>9449599357</v>
      </c>
      <c r="F80" s="9"/>
      <c r="G80" s="9">
        <v>0</v>
      </c>
      <c r="H80" s="9"/>
      <c r="I80" s="9">
        <f t="shared" si="2"/>
        <v>9449599357</v>
      </c>
      <c r="K80" s="10" t="s">
        <v>341</v>
      </c>
      <c r="M80" s="9">
        <v>1293273432</v>
      </c>
      <c r="O80" s="9">
        <v>8913894652</v>
      </c>
      <c r="P80" s="9"/>
      <c r="Q80" s="9">
        <v>-537529701</v>
      </c>
      <c r="R80" s="9"/>
      <c r="S80" s="9">
        <f t="shared" si="3"/>
        <v>9669638383</v>
      </c>
      <c r="U80" s="2" t="s">
        <v>32</v>
      </c>
    </row>
    <row r="81" spans="1:21" x14ac:dyDescent="0.55000000000000004">
      <c r="A81" s="2" t="s">
        <v>122</v>
      </c>
      <c r="C81" s="9">
        <v>0</v>
      </c>
      <c r="E81" s="9">
        <v>25256387202</v>
      </c>
      <c r="F81" s="9"/>
      <c r="G81" s="9">
        <v>0</v>
      </c>
      <c r="H81" s="9"/>
      <c r="I81" s="9">
        <f t="shared" si="2"/>
        <v>25256387202</v>
      </c>
      <c r="K81" s="10" t="s">
        <v>289</v>
      </c>
      <c r="M81" s="9">
        <v>12326299020</v>
      </c>
      <c r="O81" s="9">
        <v>-11091180367</v>
      </c>
      <c r="P81" s="9"/>
      <c r="Q81" s="9">
        <v>-570222077</v>
      </c>
      <c r="R81" s="9"/>
      <c r="S81" s="9">
        <f t="shared" si="3"/>
        <v>664896576</v>
      </c>
      <c r="U81" s="2" t="s">
        <v>293</v>
      </c>
    </row>
    <row r="82" spans="1:21" x14ac:dyDescent="0.55000000000000004">
      <c r="A82" s="2" t="s">
        <v>244</v>
      </c>
      <c r="C82" s="9">
        <v>0</v>
      </c>
      <c r="E82" s="9">
        <v>0</v>
      </c>
      <c r="F82" s="9"/>
      <c r="G82" s="9">
        <v>0</v>
      </c>
      <c r="H82" s="9"/>
      <c r="I82" s="9">
        <f t="shared" si="2"/>
        <v>0</v>
      </c>
      <c r="K82" s="10" t="s">
        <v>41</v>
      </c>
      <c r="M82" s="9">
        <v>0</v>
      </c>
      <c r="O82" s="9">
        <v>0</v>
      </c>
      <c r="P82" s="9"/>
      <c r="Q82" s="9">
        <v>1108389590</v>
      </c>
      <c r="R82" s="9"/>
      <c r="S82" s="9">
        <f t="shared" si="3"/>
        <v>1108389590</v>
      </c>
      <c r="U82" s="2" t="s">
        <v>342</v>
      </c>
    </row>
    <row r="83" spans="1:21" x14ac:dyDescent="0.55000000000000004">
      <c r="A83" s="2" t="s">
        <v>56</v>
      </c>
      <c r="C83" s="9">
        <v>0</v>
      </c>
      <c r="E83" s="9">
        <v>5623564777</v>
      </c>
      <c r="F83" s="9"/>
      <c r="G83" s="9">
        <v>0</v>
      </c>
      <c r="H83" s="9"/>
      <c r="I83" s="9">
        <f t="shared" si="2"/>
        <v>5623564777</v>
      </c>
      <c r="K83" s="10" t="s">
        <v>343</v>
      </c>
      <c r="M83" s="9">
        <v>11748669106</v>
      </c>
      <c r="O83" s="9">
        <v>34791766119</v>
      </c>
      <c r="P83" s="9"/>
      <c r="Q83" s="9">
        <v>17696504</v>
      </c>
      <c r="R83" s="9"/>
      <c r="S83" s="9">
        <f t="shared" si="3"/>
        <v>46558131729</v>
      </c>
      <c r="U83" s="2" t="s">
        <v>51</v>
      </c>
    </row>
    <row r="84" spans="1:21" x14ac:dyDescent="0.55000000000000004">
      <c r="A84" s="2" t="s">
        <v>80</v>
      </c>
      <c r="C84" s="9">
        <v>0</v>
      </c>
      <c r="E84" s="9">
        <v>20749675591</v>
      </c>
      <c r="F84" s="9"/>
      <c r="G84" s="9">
        <v>0</v>
      </c>
      <c r="H84" s="9"/>
      <c r="I84" s="9">
        <f t="shared" si="2"/>
        <v>20749675591</v>
      </c>
      <c r="K84" s="10" t="s">
        <v>43</v>
      </c>
      <c r="M84" s="9">
        <v>9313320826</v>
      </c>
      <c r="O84" s="9">
        <v>-13257930522</v>
      </c>
      <c r="P84" s="9"/>
      <c r="Q84" s="9">
        <v>0</v>
      </c>
      <c r="R84" s="9"/>
      <c r="S84" s="9">
        <f t="shared" si="3"/>
        <v>-3944609696</v>
      </c>
      <c r="U84" s="2" t="s">
        <v>344</v>
      </c>
    </row>
    <row r="85" spans="1:21" x14ac:dyDescent="0.55000000000000004">
      <c r="A85" s="2" t="s">
        <v>136</v>
      </c>
      <c r="C85" s="9">
        <v>0</v>
      </c>
      <c r="E85" s="9">
        <v>3068501533</v>
      </c>
      <c r="F85" s="9"/>
      <c r="G85" s="9">
        <v>0</v>
      </c>
      <c r="H85" s="9"/>
      <c r="I85" s="9">
        <f t="shared" si="2"/>
        <v>3068501533</v>
      </c>
      <c r="K85" s="10" t="s">
        <v>345</v>
      </c>
      <c r="M85" s="9">
        <v>5709562950</v>
      </c>
      <c r="O85" s="9">
        <v>-16835053172</v>
      </c>
      <c r="P85" s="9"/>
      <c r="Q85" s="9">
        <v>0</v>
      </c>
      <c r="R85" s="9"/>
      <c r="S85" s="9">
        <f t="shared" si="3"/>
        <v>-11125490222</v>
      </c>
      <c r="U85" s="2" t="s">
        <v>346</v>
      </c>
    </row>
    <row r="86" spans="1:21" x14ac:dyDescent="0.55000000000000004">
      <c r="A86" s="2" t="s">
        <v>144</v>
      </c>
      <c r="C86" s="9">
        <v>0</v>
      </c>
      <c r="E86" s="9">
        <v>-2367930000</v>
      </c>
      <c r="F86" s="9"/>
      <c r="G86" s="9">
        <v>0</v>
      </c>
      <c r="H86" s="9"/>
      <c r="I86" s="9">
        <f t="shared" si="2"/>
        <v>-2367930000</v>
      </c>
      <c r="K86" s="10" t="s">
        <v>324</v>
      </c>
      <c r="M86" s="9">
        <v>0</v>
      </c>
      <c r="O86" s="9">
        <v>-2367930000</v>
      </c>
      <c r="P86" s="9"/>
      <c r="Q86" s="9">
        <v>0</v>
      </c>
      <c r="R86" s="9"/>
      <c r="S86" s="9">
        <f t="shared" si="3"/>
        <v>-2367930000</v>
      </c>
      <c r="U86" s="2" t="s">
        <v>320</v>
      </c>
    </row>
    <row r="87" spans="1:21" x14ac:dyDescent="0.55000000000000004">
      <c r="A87" s="2" t="s">
        <v>100</v>
      </c>
      <c r="C87" s="9">
        <v>0</v>
      </c>
      <c r="E87" s="9">
        <v>120341239</v>
      </c>
      <c r="F87" s="9"/>
      <c r="G87" s="9">
        <v>0</v>
      </c>
      <c r="H87" s="9"/>
      <c r="I87" s="9">
        <f t="shared" si="2"/>
        <v>120341239</v>
      </c>
      <c r="K87" s="10" t="s">
        <v>270</v>
      </c>
      <c r="M87" s="9">
        <v>0</v>
      </c>
      <c r="O87" s="9">
        <v>-57076861</v>
      </c>
      <c r="P87" s="9"/>
      <c r="Q87" s="9">
        <v>0</v>
      </c>
      <c r="R87" s="9"/>
      <c r="S87" s="9">
        <f t="shared" si="3"/>
        <v>-57076861</v>
      </c>
      <c r="U87" s="2" t="s">
        <v>41</v>
      </c>
    </row>
    <row r="88" spans="1:21" x14ac:dyDescent="0.55000000000000004">
      <c r="A88" s="2" t="s">
        <v>146</v>
      </c>
      <c r="C88" s="9">
        <v>0</v>
      </c>
      <c r="E88" s="9">
        <v>2173881096</v>
      </c>
      <c r="F88" s="9"/>
      <c r="G88" s="9">
        <v>0</v>
      </c>
      <c r="H88" s="9"/>
      <c r="I88" s="9">
        <f t="shared" si="2"/>
        <v>2173881096</v>
      </c>
      <c r="K88" s="10" t="s">
        <v>347</v>
      </c>
      <c r="M88" s="9">
        <v>0</v>
      </c>
      <c r="O88" s="9">
        <v>2173881096</v>
      </c>
      <c r="P88" s="9"/>
      <c r="Q88" s="9">
        <v>0</v>
      </c>
      <c r="R88" s="9"/>
      <c r="S88" s="9">
        <f t="shared" si="3"/>
        <v>2173881096</v>
      </c>
      <c r="U88" s="2" t="s">
        <v>308</v>
      </c>
    </row>
    <row r="89" spans="1:21" x14ac:dyDescent="0.55000000000000004">
      <c r="A89" s="2" t="s">
        <v>140</v>
      </c>
      <c r="C89" s="9">
        <v>0</v>
      </c>
      <c r="E89" s="9">
        <v>-2579338064</v>
      </c>
      <c r="F89" s="9"/>
      <c r="G89" s="9">
        <v>0</v>
      </c>
      <c r="H89" s="9"/>
      <c r="I89" s="9">
        <f t="shared" si="2"/>
        <v>-2579338064</v>
      </c>
      <c r="K89" s="10" t="s">
        <v>348</v>
      </c>
      <c r="M89" s="9">
        <v>0</v>
      </c>
      <c r="O89" s="9">
        <v>-2579338064</v>
      </c>
      <c r="P89" s="9"/>
      <c r="Q89" s="9">
        <v>0</v>
      </c>
      <c r="R89" s="9"/>
      <c r="S89" s="9">
        <f t="shared" si="3"/>
        <v>-2579338064</v>
      </c>
      <c r="U89" s="2" t="s">
        <v>263</v>
      </c>
    </row>
    <row r="90" spans="1:21" x14ac:dyDescent="0.55000000000000004">
      <c r="A90" s="2" t="s">
        <v>143</v>
      </c>
      <c r="C90" s="9">
        <v>0</v>
      </c>
      <c r="E90" s="9">
        <v>4889008843</v>
      </c>
      <c r="F90" s="9"/>
      <c r="G90" s="9">
        <v>0</v>
      </c>
      <c r="H90" s="9"/>
      <c r="I90" s="9">
        <f t="shared" si="2"/>
        <v>4889008843</v>
      </c>
      <c r="K90" s="10" t="s">
        <v>349</v>
      </c>
      <c r="M90" s="9">
        <v>0</v>
      </c>
      <c r="O90" s="9">
        <v>4889008843</v>
      </c>
      <c r="P90" s="9"/>
      <c r="Q90" s="9">
        <v>0</v>
      </c>
      <c r="R90" s="9"/>
      <c r="S90" s="9">
        <f t="shared" si="3"/>
        <v>4889008843</v>
      </c>
      <c r="U90" s="2" t="s">
        <v>311</v>
      </c>
    </row>
    <row r="91" spans="1:21" x14ac:dyDescent="0.55000000000000004">
      <c r="A91" s="2" t="s">
        <v>148</v>
      </c>
      <c r="C91" s="9">
        <v>0</v>
      </c>
      <c r="E91" s="9">
        <v>45630010</v>
      </c>
      <c r="F91" s="9"/>
      <c r="G91" s="9">
        <v>0</v>
      </c>
      <c r="H91" s="9"/>
      <c r="I91" s="9">
        <f t="shared" si="2"/>
        <v>45630010</v>
      </c>
      <c r="K91" s="10" t="s">
        <v>41</v>
      </c>
      <c r="M91" s="9">
        <v>0</v>
      </c>
      <c r="O91" s="9">
        <v>45630010</v>
      </c>
      <c r="P91" s="9"/>
      <c r="Q91" s="9">
        <v>0</v>
      </c>
      <c r="R91" s="9"/>
      <c r="S91" s="9">
        <f t="shared" si="3"/>
        <v>45630010</v>
      </c>
      <c r="U91" s="2" t="s">
        <v>41</v>
      </c>
    </row>
    <row r="92" spans="1:21" ht="24.75" thickBot="1" x14ac:dyDescent="0.6">
      <c r="A92" s="2" t="s">
        <v>142</v>
      </c>
      <c r="C92" s="9">
        <v>0</v>
      </c>
      <c r="E92" s="9">
        <v>1346115905</v>
      </c>
      <c r="F92" s="9"/>
      <c r="G92" s="9">
        <v>0</v>
      </c>
      <c r="H92" s="9"/>
      <c r="I92" s="9">
        <f t="shared" si="2"/>
        <v>1346115905</v>
      </c>
      <c r="K92" s="10" t="s">
        <v>250</v>
      </c>
      <c r="M92" s="9">
        <v>0</v>
      </c>
      <c r="O92" s="9">
        <v>1346115905</v>
      </c>
      <c r="P92" s="9"/>
      <c r="Q92" s="9">
        <v>0</v>
      </c>
      <c r="R92" s="9"/>
      <c r="S92" s="9">
        <f t="shared" si="3"/>
        <v>1346115905</v>
      </c>
      <c r="U92" s="2" t="s">
        <v>350</v>
      </c>
    </row>
    <row r="93" spans="1:21" ht="24.75" thickBot="1" x14ac:dyDescent="0.6">
      <c r="A93" s="2" t="s">
        <v>150</v>
      </c>
      <c r="C93" s="5">
        <f>SUM(C8:C92)</f>
        <v>32729016000</v>
      </c>
      <c r="E93" s="5">
        <f>SUM(E8:E92)</f>
        <v>1343436300417</v>
      </c>
      <c r="G93" s="5">
        <f>SUM(G8:G92)</f>
        <v>44511493138</v>
      </c>
      <c r="I93" s="5">
        <f>SUM(I8:I92)</f>
        <v>1420676809555</v>
      </c>
      <c r="K93" s="11" t="s">
        <v>351</v>
      </c>
      <c r="M93" s="15">
        <f>SUM(M8:M92)</f>
        <v>701674579554</v>
      </c>
      <c r="O93" s="15">
        <f>SUM(O8:O92)</f>
        <v>1111024536208</v>
      </c>
      <c r="P93" s="9"/>
      <c r="Q93" s="15">
        <f>SUM(Q8:Q92)</f>
        <v>-63520925168</v>
      </c>
      <c r="R93" s="9"/>
      <c r="S93" s="15">
        <f>SUM(S8:S92)</f>
        <v>1749178190594</v>
      </c>
      <c r="U93" s="6" t="s">
        <v>352</v>
      </c>
    </row>
    <row r="94" spans="1:21" ht="24.75" thickTop="1" x14ac:dyDescent="0.55000000000000004">
      <c r="C94" s="4"/>
      <c r="E94" s="4"/>
      <c r="G94" s="4"/>
      <c r="K94" s="10"/>
      <c r="M94" s="16"/>
      <c r="O94" s="16"/>
      <c r="Q94" s="16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1" sqref="I11"/>
    </sheetView>
  </sheetViews>
  <sheetFormatPr defaultRowHeight="24" x14ac:dyDescent="0.55000000000000004"/>
  <cols>
    <col min="1" max="1" width="25.5703125" style="2" bestFit="1" customWidth="1"/>
    <col min="2" max="2" width="1" style="2" customWidth="1"/>
    <col min="3" max="3" width="29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</row>
    <row r="3" spans="1:11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  <c r="F3" s="8" t="s">
        <v>172</v>
      </c>
      <c r="G3" s="8" t="s">
        <v>172</v>
      </c>
      <c r="H3" s="8" t="s">
        <v>172</v>
      </c>
      <c r="I3" s="8" t="s">
        <v>172</v>
      </c>
      <c r="J3" s="8" t="s">
        <v>172</v>
      </c>
      <c r="K3" s="8" t="s">
        <v>172</v>
      </c>
    </row>
    <row r="4" spans="1:11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</row>
    <row r="6" spans="1:11" ht="24.75" x14ac:dyDescent="0.55000000000000004">
      <c r="A6" s="7" t="s">
        <v>353</v>
      </c>
      <c r="B6" s="7" t="s">
        <v>353</v>
      </c>
      <c r="C6" s="7" t="s">
        <v>353</v>
      </c>
      <c r="E6" s="7" t="s">
        <v>174</v>
      </c>
      <c r="F6" s="7" t="s">
        <v>174</v>
      </c>
      <c r="G6" s="7" t="s">
        <v>174</v>
      </c>
      <c r="I6" s="7" t="s">
        <v>175</v>
      </c>
      <c r="J6" s="7" t="s">
        <v>175</v>
      </c>
      <c r="K6" s="7" t="s">
        <v>175</v>
      </c>
    </row>
    <row r="7" spans="1:11" ht="25.5" thickBot="1" x14ac:dyDescent="0.6">
      <c r="A7" s="7" t="s">
        <v>354</v>
      </c>
      <c r="C7" s="7" t="s">
        <v>162</v>
      </c>
      <c r="E7" s="7" t="s">
        <v>355</v>
      </c>
      <c r="G7" s="7" t="s">
        <v>356</v>
      </c>
      <c r="I7" s="7" t="s">
        <v>355</v>
      </c>
      <c r="K7" s="7" t="s">
        <v>356</v>
      </c>
    </row>
    <row r="8" spans="1:11" x14ac:dyDescent="0.55000000000000004">
      <c r="A8" s="2" t="s">
        <v>166</v>
      </c>
      <c r="C8" s="10" t="s">
        <v>167</v>
      </c>
      <c r="E8" s="12">
        <v>41711</v>
      </c>
      <c r="G8" s="17">
        <f>E8/$E$10</f>
        <v>7.8861638414947439E-6</v>
      </c>
      <c r="I8" s="12">
        <v>456196</v>
      </c>
      <c r="K8" s="17">
        <f>I8/$I$10</f>
        <v>2.191019548314727E-5</v>
      </c>
    </row>
    <row r="9" spans="1:11" ht="24.75" thickBot="1" x14ac:dyDescent="0.6">
      <c r="A9" s="2" t="s">
        <v>169</v>
      </c>
      <c r="C9" s="10" t="s">
        <v>170</v>
      </c>
      <c r="E9" s="12">
        <v>5289095167</v>
      </c>
      <c r="G9" s="17">
        <f>E9/$E$10</f>
        <v>0.99999211383615849</v>
      </c>
      <c r="I9" s="12">
        <v>20820718145</v>
      </c>
      <c r="K9" s="17">
        <f>I9/$I$10</f>
        <v>0.99997808980451686</v>
      </c>
    </row>
    <row r="10" spans="1:11" ht="24.75" thickBot="1" x14ac:dyDescent="0.6">
      <c r="A10" s="2" t="s">
        <v>150</v>
      </c>
      <c r="C10" s="10" t="s">
        <v>150</v>
      </c>
      <c r="E10" s="14">
        <f>SUM(E8:E9)</f>
        <v>5289136878</v>
      </c>
      <c r="G10" s="19">
        <f>SUM(G8:G9)</f>
        <v>1</v>
      </c>
      <c r="I10" s="14">
        <f>SUM(I8:I9)</f>
        <v>20821174341</v>
      </c>
      <c r="K10" s="18">
        <f>SUM(K8:K9)</f>
        <v>1</v>
      </c>
    </row>
    <row r="11" spans="1:11" ht="24.75" thickTop="1" x14ac:dyDescent="0.55000000000000004">
      <c r="C11" s="10"/>
      <c r="E11" s="10"/>
      <c r="G11" s="10"/>
      <c r="K11" s="1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tabSelected="1" workbookViewId="0">
      <selection activeCell="H13" sqref="H13"/>
    </sheetView>
  </sheetViews>
  <sheetFormatPr defaultRowHeight="24" x14ac:dyDescent="0.55000000000000004"/>
  <cols>
    <col min="1" max="1" width="14.7109375" style="2" bestFit="1" customWidth="1"/>
    <col min="2" max="2" width="1" style="2" customWidth="1"/>
    <col min="3" max="3" width="11" style="2" customWidth="1"/>
    <col min="4" max="4" width="1" style="2" customWidth="1"/>
    <col min="5" max="5" width="20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</row>
    <row r="3" spans="1:5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</row>
    <row r="4" spans="1:5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</row>
    <row r="6" spans="1:5" ht="24.75" x14ac:dyDescent="0.55000000000000004">
      <c r="A6" s="7" t="s">
        <v>357</v>
      </c>
      <c r="C6" s="7" t="s">
        <v>174</v>
      </c>
      <c r="E6" s="7" t="s">
        <v>6</v>
      </c>
    </row>
    <row r="7" spans="1:5" ht="24.75" x14ac:dyDescent="0.55000000000000004">
      <c r="A7" s="7" t="s">
        <v>357</v>
      </c>
      <c r="C7" s="7" t="s">
        <v>163</v>
      </c>
      <c r="E7" s="7" t="s">
        <v>163</v>
      </c>
    </row>
    <row r="8" spans="1:5" x14ac:dyDescent="0.55000000000000004">
      <c r="A8" s="2" t="s">
        <v>357</v>
      </c>
      <c r="C8" s="12">
        <v>0</v>
      </c>
      <c r="D8" s="10"/>
      <c r="E8" s="12">
        <v>7533625626</v>
      </c>
    </row>
    <row r="9" spans="1:5" x14ac:dyDescent="0.55000000000000004">
      <c r="A9" s="2" t="s">
        <v>150</v>
      </c>
      <c r="C9" s="14">
        <f>SUM(C8:C8)</f>
        <v>0</v>
      </c>
      <c r="D9" s="10"/>
      <c r="E9" s="14">
        <f>SUM(E8:E8)</f>
        <v>7533625626</v>
      </c>
    </row>
    <row r="10" spans="1:5" x14ac:dyDescent="0.55000000000000004">
      <c r="C10" s="10"/>
      <c r="D10" s="10"/>
      <c r="E10" s="10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1"/>
  <sheetViews>
    <sheetView rightToLeft="1" topLeftCell="A58" workbookViewId="0">
      <selection activeCell="I11" sqref="I11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16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19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</row>
    <row r="3" spans="1:19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  <c r="F3" s="8" t="s">
        <v>172</v>
      </c>
      <c r="G3" s="8" t="s">
        <v>172</v>
      </c>
      <c r="H3" s="8" t="s">
        <v>172</v>
      </c>
      <c r="I3" s="8" t="s">
        <v>172</v>
      </c>
      <c r="J3" s="8" t="s">
        <v>172</v>
      </c>
      <c r="K3" s="8" t="s">
        <v>172</v>
      </c>
      <c r="L3" s="8" t="s">
        <v>172</v>
      </c>
      <c r="M3" s="8" t="s">
        <v>172</v>
      </c>
      <c r="N3" s="8" t="s">
        <v>172</v>
      </c>
      <c r="O3" s="8" t="s">
        <v>172</v>
      </c>
      <c r="P3" s="8" t="s">
        <v>172</v>
      </c>
      <c r="Q3" s="8" t="s">
        <v>172</v>
      </c>
      <c r="R3" s="8" t="s">
        <v>172</v>
      </c>
      <c r="S3" s="8" t="s">
        <v>172</v>
      </c>
    </row>
    <row r="4" spans="1:19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</row>
    <row r="6" spans="1:19" ht="24.75" x14ac:dyDescent="0.55000000000000004">
      <c r="A6" s="7" t="s">
        <v>3</v>
      </c>
      <c r="C6" s="7" t="s">
        <v>180</v>
      </c>
      <c r="D6" s="7" t="s">
        <v>180</v>
      </c>
      <c r="E6" s="7" t="s">
        <v>180</v>
      </c>
      <c r="F6" s="7" t="s">
        <v>180</v>
      </c>
      <c r="G6" s="7" t="s">
        <v>180</v>
      </c>
      <c r="I6" s="7" t="s">
        <v>174</v>
      </c>
      <c r="J6" s="7" t="s">
        <v>174</v>
      </c>
      <c r="K6" s="7" t="s">
        <v>174</v>
      </c>
      <c r="L6" s="7" t="s">
        <v>174</v>
      </c>
      <c r="M6" s="7" t="s">
        <v>174</v>
      </c>
      <c r="O6" s="7" t="s">
        <v>175</v>
      </c>
      <c r="P6" s="7" t="s">
        <v>175</v>
      </c>
      <c r="Q6" s="7" t="s">
        <v>175</v>
      </c>
      <c r="R6" s="7" t="s">
        <v>175</v>
      </c>
      <c r="S6" s="7" t="s">
        <v>175</v>
      </c>
    </row>
    <row r="7" spans="1:19" ht="24.75" x14ac:dyDescent="0.55000000000000004">
      <c r="A7" s="7" t="s">
        <v>3</v>
      </c>
      <c r="C7" s="7" t="s">
        <v>181</v>
      </c>
      <c r="E7" s="7" t="s">
        <v>182</v>
      </c>
      <c r="G7" s="7" t="s">
        <v>183</v>
      </c>
      <c r="I7" s="7" t="s">
        <v>184</v>
      </c>
      <c r="K7" s="7" t="s">
        <v>178</v>
      </c>
      <c r="M7" s="7" t="s">
        <v>185</v>
      </c>
      <c r="O7" s="7" t="s">
        <v>184</v>
      </c>
      <c r="Q7" s="7" t="s">
        <v>178</v>
      </c>
      <c r="S7" s="7" t="s">
        <v>185</v>
      </c>
    </row>
    <row r="8" spans="1:19" x14ac:dyDescent="0.55000000000000004">
      <c r="A8" s="2" t="s">
        <v>128</v>
      </c>
      <c r="C8" s="10" t="s">
        <v>186</v>
      </c>
      <c r="D8" s="10"/>
      <c r="E8" s="12">
        <v>3225092</v>
      </c>
      <c r="F8" s="10"/>
      <c r="G8" s="12">
        <v>1700</v>
      </c>
      <c r="H8" s="10"/>
      <c r="I8" s="12">
        <v>0</v>
      </c>
      <c r="J8" s="10"/>
      <c r="K8" s="12">
        <v>0</v>
      </c>
      <c r="L8" s="10"/>
      <c r="M8" s="12">
        <v>0</v>
      </c>
      <c r="N8" s="10"/>
      <c r="O8" s="12">
        <v>5482656400</v>
      </c>
      <c r="P8" s="10"/>
      <c r="Q8" s="12">
        <v>0</v>
      </c>
      <c r="R8" s="10"/>
      <c r="S8" s="12">
        <v>5482656400</v>
      </c>
    </row>
    <row r="9" spans="1:19" x14ac:dyDescent="0.55000000000000004">
      <c r="A9" s="2" t="s">
        <v>119</v>
      </c>
      <c r="C9" s="10" t="s">
        <v>187</v>
      </c>
      <c r="D9" s="10"/>
      <c r="E9" s="12">
        <v>5666483</v>
      </c>
      <c r="F9" s="10"/>
      <c r="G9" s="12">
        <v>354</v>
      </c>
      <c r="H9" s="10"/>
      <c r="I9" s="12">
        <v>0</v>
      </c>
      <c r="J9" s="10"/>
      <c r="K9" s="12">
        <v>0</v>
      </c>
      <c r="L9" s="10"/>
      <c r="M9" s="12">
        <v>0</v>
      </c>
      <c r="N9" s="10"/>
      <c r="O9" s="12">
        <v>2005934982</v>
      </c>
      <c r="P9" s="10"/>
      <c r="Q9" s="12">
        <v>0</v>
      </c>
      <c r="R9" s="10"/>
      <c r="S9" s="12">
        <v>2005934982</v>
      </c>
    </row>
    <row r="10" spans="1:19" x14ac:dyDescent="0.55000000000000004">
      <c r="A10" s="2" t="s">
        <v>111</v>
      </c>
      <c r="C10" s="10" t="s">
        <v>188</v>
      </c>
      <c r="D10" s="10"/>
      <c r="E10" s="12">
        <v>6650176</v>
      </c>
      <c r="F10" s="10"/>
      <c r="G10" s="12">
        <v>500</v>
      </c>
      <c r="H10" s="10"/>
      <c r="I10" s="12">
        <v>0</v>
      </c>
      <c r="J10" s="10"/>
      <c r="K10" s="12">
        <v>0</v>
      </c>
      <c r="L10" s="10"/>
      <c r="M10" s="12">
        <v>0</v>
      </c>
      <c r="N10" s="10"/>
      <c r="O10" s="12">
        <v>3325088000</v>
      </c>
      <c r="P10" s="10"/>
      <c r="Q10" s="12">
        <v>225069814</v>
      </c>
      <c r="R10" s="10"/>
      <c r="S10" s="12">
        <v>3100018186</v>
      </c>
    </row>
    <row r="11" spans="1:19" x14ac:dyDescent="0.55000000000000004">
      <c r="A11" s="2" t="s">
        <v>84</v>
      </c>
      <c r="C11" s="10" t="s">
        <v>187</v>
      </c>
      <c r="D11" s="10"/>
      <c r="E11" s="12">
        <v>5936383</v>
      </c>
      <c r="F11" s="10"/>
      <c r="G11" s="12">
        <v>2920</v>
      </c>
      <c r="H11" s="10"/>
      <c r="I11" s="12">
        <v>0</v>
      </c>
      <c r="J11" s="10"/>
      <c r="K11" s="12">
        <v>0</v>
      </c>
      <c r="L11" s="10"/>
      <c r="M11" s="12">
        <v>0</v>
      </c>
      <c r="N11" s="10"/>
      <c r="O11" s="12">
        <v>17334238360</v>
      </c>
      <c r="P11" s="10"/>
      <c r="Q11" s="12">
        <v>0</v>
      </c>
      <c r="R11" s="10"/>
      <c r="S11" s="12">
        <v>17334238360</v>
      </c>
    </row>
    <row r="12" spans="1:19" x14ac:dyDescent="0.55000000000000004">
      <c r="A12" s="2" t="s">
        <v>85</v>
      </c>
      <c r="C12" s="10" t="s">
        <v>189</v>
      </c>
      <c r="D12" s="10"/>
      <c r="E12" s="12">
        <v>7944430</v>
      </c>
      <c r="F12" s="10"/>
      <c r="G12" s="12">
        <v>3000</v>
      </c>
      <c r="H12" s="10"/>
      <c r="I12" s="12">
        <v>0</v>
      </c>
      <c r="J12" s="10"/>
      <c r="K12" s="12">
        <v>0</v>
      </c>
      <c r="L12" s="10"/>
      <c r="M12" s="12">
        <v>0</v>
      </c>
      <c r="N12" s="10"/>
      <c r="O12" s="12">
        <v>23833290000</v>
      </c>
      <c r="P12" s="10"/>
      <c r="Q12" s="12">
        <v>0</v>
      </c>
      <c r="R12" s="10"/>
      <c r="S12" s="12">
        <v>23833290000</v>
      </c>
    </row>
    <row r="13" spans="1:19" x14ac:dyDescent="0.55000000000000004">
      <c r="A13" s="2" t="s">
        <v>126</v>
      </c>
      <c r="C13" s="10" t="s">
        <v>190</v>
      </c>
      <c r="D13" s="10"/>
      <c r="E13" s="12">
        <v>78052897</v>
      </c>
      <c r="F13" s="10"/>
      <c r="G13" s="12">
        <v>370</v>
      </c>
      <c r="H13" s="10"/>
      <c r="I13" s="12">
        <v>0</v>
      </c>
      <c r="J13" s="10"/>
      <c r="K13" s="12">
        <v>0</v>
      </c>
      <c r="L13" s="10"/>
      <c r="M13" s="12">
        <v>0</v>
      </c>
      <c r="N13" s="10"/>
      <c r="O13" s="12">
        <v>28879571890</v>
      </c>
      <c r="P13" s="10"/>
      <c r="Q13" s="12">
        <v>0</v>
      </c>
      <c r="R13" s="10"/>
      <c r="S13" s="12">
        <v>28879571890</v>
      </c>
    </row>
    <row r="14" spans="1:19" x14ac:dyDescent="0.55000000000000004">
      <c r="A14" s="2" t="s">
        <v>60</v>
      </c>
      <c r="C14" s="10" t="s">
        <v>191</v>
      </c>
      <c r="D14" s="10"/>
      <c r="E14" s="12">
        <v>12196383</v>
      </c>
      <c r="F14" s="10"/>
      <c r="G14" s="12">
        <v>500</v>
      </c>
      <c r="H14" s="10"/>
      <c r="I14" s="12">
        <v>0</v>
      </c>
      <c r="J14" s="10"/>
      <c r="K14" s="12">
        <v>0</v>
      </c>
      <c r="L14" s="10"/>
      <c r="M14" s="12">
        <v>0</v>
      </c>
      <c r="N14" s="10"/>
      <c r="O14" s="12">
        <v>6098191500</v>
      </c>
      <c r="P14" s="10"/>
      <c r="Q14" s="12">
        <v>0</v>
      </c>
      <c r="R14" s="10"/>
      <c r="S14" s="12">
        <v>6098191500</v>
      </c>
    </row>
    <row r="15" spans="1:19" x14ac:dyDescent="0.55000000000000004">
      <c r="A15" s="2" t="s">
        <v>113</v>
      </c>
      <c r="C15" s="10" t="s">
        <v>192</v>
      </c>
      <c r="D15" s="10"/>
      <c r="E15" s="12">
        <v>8344874</v>
      </c>
      <c r="F15" s="10"/>
      <c r="G15" s="12">
        <v>2130</v>
      </c>
      <c r="H15" s="10"/>
      <c r="I15" s="12">
        <v>0</v>
      </c>
      <c r="J15" s="10"/>
      <c r="K15" s="12">
        <v>0</v>
      </c>
      <c r="L15" s="10"/>
      <c r="M15" s="12">
        <v>0</v>
      </c>
      <c r="N15" s="10"/>
      <c r="O15" s="12">
        <v>17774581620</v>
      </c>
      <c r="P15" s="10"/>
      <c r="Q15" s="12">
        <v>0</v>
      </c>
      <c r="R15" s="10"/>
      <c r="S15" s="12">
        <v>17774581620</v>
      </c>
    </row>
    <row r="16" spans="1:19" x14ac:dyDescent="0.55000000000000004">
      <c r="A16" s="2" t="s">
        <v>134</v>
      </c>
      <c r="C16" s="10" t="s">
        <v>193</v>
      </c>
      <c r="D16" s="10"/>
      <c r="E16" s="12">
        <v>7114124</v>
      </c>
      <c r="F16" s="10"/>
      <c r="G16" s="12">
        <v>1100</v>
      </c>
      <c r="H16" s="10"/>
      <c r="I16" s="12">
        <v>0</v>
      </c>
      <c r="J16" s="10"/>
      <c r="K16" s="12">
        <v>0</v>
      </c>
      <c r="L16" s="10"/>
      <c r="M16" s="12">
        <v>0</v>
      </c>
      <c r="N16" s="10"/>
      <c r="O16" s="12">
        <v>7825536400</v>
      </c>
      <c r="P16" s="10"/>
      <c r="Q16" s="12">
        <v>0</v>
      </c>
      <c r="R16" s="10"/>
      <c r="S16" s="12">
        <v>7825536400</v>
      </c>
    </row>
    <row r="17" spans="1:19" x14ac:dyDescent="0.55000000000000004">
      <c r="A17" s="2" t="s">
        <v>64</v>
      </c>
      <c r="C17" s="10" t="s">
        <v>194</v>
      </c>
      <c r="D17" s="10"/>
      <c r="E17" s="12">
        <v>46263949</v>
      </c>
      <c r="F17" s="10"/>
      <c r="G17" s="12">
        <v>360</v>
      </c>
      <c r="H17" s="10"/>
      <c r="I17" s="12">
        <v>0</v>
      </c>
      <c r="J17" s="10"/>
      <c r="K17" s="12">
        <v>0</v>
      </c>
      <c r="L17" s="10"/>
      <c r="M17" s="12">
        <v>0</v>
      </c>
      <c r="N17" s="10"/>
      <c r="O17" s="12">
        <v>16655021640</v>
      </c>
      <c r="P17" s="10"/>
      <c r="Q17" s="12">
        <v>0</v>
      </c>
      <c r="R17" s="10"/>
      <c r="S17" s="12">
        <v>16655021640</v>
      </c>
    </row>
    <row r="18" spans="1:19" x14ac:dyDescent="0.55000000000000004">
      <c r="A18" s="2" t="s">
        <v>56</v>
      </c>
      <c r="C18" s="10" t="s">
        <v>195</v>
      </c>
      <c r="D18" s="10"/>
      <c r="E18" s="12">
        <v>3575371</v>
      </c>
      <c r="F18" s="10"/>
      <c r="G18" s="12">
        <v>3286</v>
      </c>
      <c r="H18" s="10"/>
      <c r="I18" s="12">
        <v>0</v>
      </c>
      <c r="J18" s="10"/>
      <c r="K18" s="12">
        <v>0</v>
      </c>
      <c r="L18" s="10"/>
      <c r="M18" s="12">
        <v>0</v>
      </c>
      <c r="N18" s="10"/>
      <c r="O18" s="12">
        <v>11748669106</v>
      </c>
      <c r="P18" s="10"/>
      <c r="Q18" s="12">
        <v>0</v>
      </c>
      <c r="R18" s="10"/>
      <c r="S18" s="12">
        <v>11748669106</v>
      </c>
    </row>
    <row r="19" spans="1:19" x14ac:dyDescent="0.55000000000000004">
      <c r="A19" s="2" t="s">
        <v>68</v>
      </c>
      <c r="C19" s="10" t="s">
        <v>196</v>
      </c>
      <c r="D19" s="10"/>
      <c r="E19" s="12">
        <v>2642043</v>
      </c>
      <c r="F19" s="10"/>
      <c r="G19" s="12">
        <v>1650</v>
      </c>
      <c r="H19" s="10"/>
      <c r="I19" s="12">
        <v>0</v>
      </c>
      <c r="J19" s="10"/>
      <c r="K19" s="12">
        <v>0</v>
      </c>
      <c r="L19" s="10"/>
      <c r="M19" s="12">
        <v>0</v>
      </c>
      <c r="N19" s="10"/>
      <c r="O19" s="12">
        <v>4359370950</v>
      </c>
      <c r="P19" s="10"/>
      <c r="Q19" s="12">
        <v>0</v>
      </c>
      <c r="R19" s="10"/>
      <c r="S19" s="12">
        <v>4359370950</v>
      </c>
    </row>
    <row r="20" spans="1:19" x14ac:dyDescent="0.55000000000000004">
      <c r="A20" s="2" t="s">
        <v>130</v>
      </c>
      <c r="C20" s="10" t="s">
        <v>197</v>
      </c>
      <c r="D20" s="10"/>
      <c r="E20" s="12">
        <v>1094061</v>
      </c>
      <c r="F20" s="10"/>
      <c r="G20" s="12">
        <v>1000</v>
      </c>
      <c r="H20" s="10"/>
      <c r="I20" s="12">
        <v>0</v>
      </c>
      <c r="J20" s="10"/>
      <c r="K20" s="12">
        <v>0</v>
      </c>
      <c r="L20" s="10"/>
      <c r="M20" s="12">
        <v>0</v>
      </c>
      <c r="N20" s="10"/>
      <c r="O20" s="12">
        <v>1094061000</v>
      </c>
      <c r="P20" s="10"/>
      <c r="Q20" s="12">
        <v>22028074</v>
      </c>
      <c r="R20" s="10"/>
      <c r="S20" s="12">
        <v>1072032926</v>
      </c>
    </row>
    <row r="21" spans="1:19" x14ac:dyDescent="0.55000000000000004">
      <c r="A21" s="2" t="s">
        <v>132</v>
      </c>
      <c r="C21" s="10" t="s">
        <v>198</v>
      </c>
      <c r="D21" s="10"/>
      <c r="E21" s="12">
        <v>6340270</v>
      </c>
      <c r="F21" s="10"/>
      <c r="G21" s="12">
        <v>278</v>
      </c>
      <c r="H21" s="10"/>
      <c r="I21" s="12">
        <v>0</v>
      </c>
      <c r="J21" s="10"/>
      <c r="K21" s="12">
        <v>0</v>
      </c>
      <c r="L21" s="10"/>
      <c r="M21" s="12">
        <v>0</v>
      </c>
      <c r="N21" s="10"/>
      <c r="O21" s="12">
        <v>1762595060</v>
      </c>
      <c r="P21" s="10"/>
      <c r="Q21" s="12">
        <v>85027402</v>
      </c>
      <c r="R21" s="10"/>
      <c r="S21" s="12">
        <v>1677567658</v>
      </c>
    </row>
    <row r="22" spans="1:19" x14ac:dyDescent="0.55000000000000004">
      <c r="A22" s="2" t="s">
        <v>89</v>
      </c>
      <c r="C22" s="10" t="s">
        <v>199</v>
      </c>
      <c r="D22" s="10"/>
      <c r="E22" s="12">
        <v>4173275</v>
      </c>
      <c r="F22" s="10"/>
      <c r="G22" s="12">
        <v>6350</v>
      </c>
      <c r="H22" s="10"/>
      <c r="I22" s="12">
        <v>0</v>
      </c>
      <c r="J22" s="10"/>
      <c r="K22" s="12">
        <v>0</v>
      </c>
      <c r="L22" s="10"/>
      <c r="M22" s="12">
        <v>0</v>
      </c>
      <c r="N22" s="10"/>
      <c r="O22" s="12">
        <v>26500296250</v>
      </c>
      <c r="P22" s="10"/>
      <c r="Q22" s="12">
        <v>0</v>
      </c>
      <c r="R22" s="10"/>
      <c r="S22" s="12">
        <v>26500296250</v>
      </c>
    </row>
    <row r="23" spans="1:19" x14ac:dyDescent="0.55000000000000004">
      <c r="A23" s="2" t="s">
        <v>39</v>
      </c>
      <c r="C23" s="10" t="s">
        <v>200</v>
      </c>
      <c r="D23" s="10"/>
      <c r="E23" s="12">
        <v>2388784</v>
      </c>
      <c r="F23" s="10"/>
      <c r="G23" s="12">
        <v>1680</v>
      </c>
      <c r="H23" s="10"/>
      <c r="I23" s="12">
        <v>0</v>
      </c>
      <c r="J23" s="10"/>
      <c r="K23" s="12">
        <v>0</v>
      </c>
      <c r="L23" s="10"/>
      <c r="M23" s="12">
        <v>0</v>
      </c>
      <c r="N23" s="10"/>
      <c r="O23" s="12">
        <v>4013157120</v>
      </c>
      <c r="P23" s="10"/>
      <c r="Q23" s="12">
        <v>0</v>
      </c>
      <c r="R23" s="10"/>
      <c r="S23" s="12">
        <v>4013157120</v>
      </c>
    </row>
    <row r="24" spans="1:19" x14ac:dyDescent="0.55000000000000004">
      <c r="A24" s="2" t="s">
        <v>35</v>
      </c>
      <c r="C24" s="10" t="s">
        <v>198</v>
      </c>
      <c r="D24" s="10"/>
      <c r="E24" s="12">
        <v>45020156</v>
      </c>
      <c r="F24" s="10"/>
      <c r="G24" s="12">
        <v>610</v>
      </c>
      <c r="H24" s="10"/>
      <c r="I24" s="12">
        <v>0</v>
      </c>
      <c r="J24" s="10"/>
      <c r="K24" s="12">
        <v>0</v>
      </c>
      <c r="L24" s="10"/>
      <c r="M24" s="12">
        <v>0</v>
      </c>
      <c r="N24" s="10"/>
      <c r="O24" s="12">
        <v>27462295160</v>
      </c>
      <c r="P24" s="10"/>
      <c r="Q24" s="12">
        <v>0</v>
      </c>
      <c r="R24" s="10"/>
      <c r="S24" s="12">
        <v>27462295160</v>
      </c>
    </row>
    <row r="25" spans="1:19" x14ac:dyDescent="0.55000000000000004">
      <c r="A25" s="2" t="s">
        <v>124</v>
      </c>
      <c r="C25" s="10" t="s">
        <v>201</v>
      </c>
      <c r="D25" s="10"/>
      <c r="E25" s="12">
        <v>22232279</v>
      </c>
      <c r="F25" s="10"/>
      <c r="G25" s="12">
        <v>620</v>
      </c>
      <c r="H25" s="10"/>
      <c r="I25" s="12">
        <v>0</v>
      </c>
      <c r="J25" s="10"/>
      <c r="K25" s="12">
        <v>0</v>
      </c>
      <c r="L25" s="10"/>
      <c r="M25" s="12">
        <v>0</v>
      </c>
      <c r="N25" s="10"/>
      <c r="O25" s="12">
        <v>13784012980</v>
      </c>
      <c r="P25" s="10"/>
      <c r="Q25" s="12">
        <v>0</v>
      </c>
      <c r="R25" s="10"/>
      <c r="S25" s="12">
        <v>13784012980</v>
      </c>
    </row>
    <row r="26" spans="1:19" x14ac:dyDescent="0.55000000000000004">
      <c r="A26" s="2" t="s">
        <v>122</v>
      </c>
      <c r="C26" s="10" t="s">
        <v>201</v>
      </c>
      <c r="D26" s="10"/>
      <c r="E26" s="12">
        <v>32437629</v>
      </c>
      <c r="F26" s="10"/>
      <c r="G26" s="12">
        <v>380</v>
      </c>
      <c r="H26" s="10"/>
      <c r="I26" s="12">
        <v>0</v>
      </c>
      <c r="J26" s="10"/>
      <c r="K26" s="12">
        <v>0</v>
      </c>
      <c r="L26" s="10"/>
      <c r="M26" s="12">
        <v>0</v>
      </c>
      <c r="N26" s="10"/>
      <c r="O26" s="12">
        <v>12326299020</v>
      </c>
      <c r="P26" s="10"/>
      <c r="Q26" s="12">
        <v>0</v>
      </c>
      <c r="R26" s="10"/>
      <c r="S26" s="12">
        <v>12326299020</v>
      </c>
    </row>
    <row r="27" spans="1:19" x14ac:dyDescent="0.55000000000000004">
      <c r="A27" s="2" t="s">
        <v>108</v>
      </c>
      <c r="C27" s="10" t="s">
        <v>198</v>
      </c>
      <c r="D27" s="10"/>
      <c r="E27" s="12">
        <v>136053657</v>
      </c>
      <c r="F27" s="10"/>
      <c r="G27" s="12">
        <v>400</v>
      </c>
      <c r="H27" s="10"/>
      <c r="I27" s="12">
        <v>0</v>
      </c>
      <c r="J27" s="10"/>
      <c r="K27" s="12">
        <v>0</v>
      </c>
      <c r="L27" s="10"/>
      <c r="M27" s="12">
        <v>0</v>
      </c>
      <c r="N27" s="10"/>
      <c r="O27" s="12">
        <v>54421462800</v>
      </c>
      <c r="P27" s="10"/>
      <c r="Q27" s="12">
        <v>0</v>
      </c>
      <c r="R27" s="10"/>
      <c r="S27" s="12">
        <v>54421462800</v>
      </c>
    </row>
    <row r="28" spans="1:19" x14ac:dyDescent="0.55000000000000004">
      <c r="A28" s="2" t="s">
        <v>102</v>
      </c>
      <c r="C28" s="10" t="s">
        <v>198</v>
      </c>
      <c r="D28" s="10"/>
      <c r="E28" s="12">
        <v>33004442</v>
      </c>
      <c r="F28" s="10"/>
      <c r="G28" s="12">
        <v>255</v>
      </c>
      <c r="H28" s="10"/>
      <c r="I28" s="12">
        <v>0</v>
      </c>
      <c r="J28" s="10"/>
      <c r="K28" s="12">
        <v>0</v>
      </c>
      <c r="L28" s="10"/>
      <c r="M28" s="12">
        <v>0</v>
      </c>
      <c r="N28" s="10"/>
      <c r="O28" s="12">
        <v>8416132710</v>
      </c>
      <c r="P28" s="10"/>
      <c r="Q28" s="12">
        <v>0</v>
      </c>
      <c r="R28" s="10"/>
      <c r="S28" s="12">
        <v>8416132710</v>
      </c>
    </row>
    <row r="29" spans="1:19" x14ac:dyDescent="0.55000000000000004">
      <c r="A29" s="2" t="s">
        <v>106</v>
      </c>
      <c r="C29" s="10" t="s">
        <v>202</v>
      </c>
      <c r="D29" s="10"/>
      <c r="E29" s="12">
        <v>16784615</v>
      </c>
      <c r="F29" s="10"/>
      <c r="G29" s="12">
        <v>270</v>
      </c>
      <c r="H29" s="10"/>
      <c r="I29" s="12">
        <v>0</v>
      </c>
      <c r="J29" s="10"/>
      <c r="K29" s="12">
        <v>0</v>
      </c>
      <c r="L29" s="10"/>
      <c r="M29" s="12">
        <v>0</v>
      </c>
      <c r="N29" s="10"/>
      <c r="O29" s="12">
        <v>4531846050</v>
      </c>
      <c r="P29" s="10"/>
      <c r="Q29" s="12">
        <v>0</v>
      </c>
      <c r="R29" s="10"/>
      <c r="S29" s="12">
        <v>4531846050</v>
      </c>
    </row>
    <row r="30" spans="1:19" x14ac:dyDescent="0.55000000000000004">
      <c r="A30" s="2" t="s">
        <v>87</v>
      </c>
      <c r="C30" s="10" t="s">
        <v>197</v>
      </c>
      <c r="D30" s="10"/>
      <c r="E30" s="12">
        <v>1262422</v>
      </c>
      <c r="F30" s="10"/>
      <c r="G30" s="12">
        <v>4070</v>
      </c>
      <c r="H30" s="10"/>
      <c r="I30" s="12">
        <v>0</v>
      </c>
      <c r="J30" s="10"/>
      <c r="K30" s="12">
        <v>0</v>
      </c>
      <c r="L30" s="10"/>
      <c r="M30" s="12">
        <v>0</v>
      </c>
      <c r="N30" s="10"/>
      <c r="O30" s="12">
        <v>5138057540</v>
      </c>
      <c r="P30" s="10"/>
      <c r="Q30" s="12">
        <v>0</v>
      </c>
      <c r="R30" s="10"/>
      <c r="S30" s="12">
        <v>5138057540</v>
      </c>
    </row>
    <row r="31" spans="1:19" x14ac:dyDescent="0.55000000000000004">
      <c r="A31" s="2" t="s">
        <v>27</v>
      </c>
      <c r="C31" s="10" t="s">
        <v>203</v>
      </c>
      <c r="D31" s="10"/>
      <c r="E31" s="12">
        <v>119362497</v>
      </c>
      <c r="F31" s="10"/>
      <c r="G31" s="12">
        <v>82</v>
      </c>
      <c r="H31" s="10"/>
      <c r="I31" s="12">
        <v>0</v>
      </c>
      <c r="J31" s="10"/>
      <c r="K31" s="12">
        <v>0</v>
      </c>
      <c r="L31" s="10"/>
      <c r="M31" s="12">
        <v>0</v>
      </c>
      <c r="N31" s="10"/>
      <c r="O31" s="12">
        <v>9787724754</v>
      </c>
      <c r="P31" s="10"/>
      <c r="Q31" s="12">
        <v>0</v>
      </c>
      <c r="R31" s="10"/>
      <c r="S31" s="12">
        <v>9787724754</v>
      </c>
    </row>
    <row r="32" spans="1:19" x14ac:dyDescent="0.55000000000000004">
      <c r="A32" s="2" t="s">
        <v>21</v>
      </c>
      <c r="C32" s="10" t="s">
        <v>204</v>
      </c>
      <c r="D32" s="10"/>
      <c r="E32" s="12">
        <v>19595052</v>
      </c>
      <c r="F32" s="10"/>
      <c r="G32" s="12">
        <v>66</v>
      </c>
      <c r="H32" s="10"/>
      <c r="I32" s="12">
        <v>0</v>
      </c>
      <c r="J32" s="10"/>
      <c r="K32" s="12">
        <v>0</v>
      </c>
      <c r="L32" s="10"/>
      <c r="M32" s="12">
        <v>0</v>
      </c>
      <c r="N32" s="10"/>
      <c r="O32" s="12">
        <v>1293273432</v>
      </c>
      <c r="P32" s="10"/>
      <c r="Q32" s="12">
        <v>0</v>
      </c>
      <c r="R32" s="10"/>
      <c r="S32" s="12">
        <v>1293273432</v>
      </c>
    </row>
    <row r="33" spans="1:19" x14ac:dyDescent="0.55000000000000004">
      <c r="A33" s="2" t="s">
        <v>25</v>
      </c>
      <c r="C33" s="10" t="s">
        <v>203</v>
      </c>
      <c r="D33" s="10"/>
      <c r="E33" s="12">
        <v>33160069</v>
      </c>
      <c r="F33" s="10"/>
      <c r="G33" s="12">
        <v>17</v>
      </c>
      <c r="H33" s="10"/>
      <c r="I33" s="12">
        <v>0</v>
      </c>
      <c r="J33" s="10"/>
      <c r="K33" s="12">
        <v>0</v>
      </c>
      <c r="L33" s="10"/>
      <c r="M33" s="12">
        <v>0</v>
      </c>
      <c r="N33" s="10"/>
      <c r="O33" s="12">
        <v>563721173</v>
      </c>
      <c r="P33" s="10"/>
      <c r="Q33" s="12">
        <v>0</v>
      </c>
      <c r="R33" s="10"/>
      <c r="S33" s="12">
        <v>563721173</v>
      </c>
    </row>
    <row r="34" spans="1:19" x14ac:dyDescent="0.55000000000000004">
      <c r="A34" s="2" t="s">
        <v>58</v>
      </c>
      <c r="C34" s="10" t="s">
        <v>202</v>
      </c>
      <c r="D34" s="10"/>
      <c r="E34" s="12">
        <v>11800611</v>
      </c>
      <c r="F34" s="10"/>
      <c r="G34" s="12">
        <v>1420</v>
      </c>
      <c r="H34" s="10"/>
      <c r="I34" s="12">
        <v>0</v>
      </c>
      <c r="J34" s="10"/>
      <c r="K34" s="12">
        <v>0</v>
      </c>
      <c r="L34" s="10"/>
      <c r="M34" s="12">
        <v>0</v>
      </c>
      <c r="N34" s="10"/>
      <c r="O34" s="12">
        <v>16756867620</v>
      </c>
      <c r="P34" s="10"/>
      <c r="Q34" s="12">
        <v>0</v>
      </c>
      <c r="R34" s="10"/>
      <c r="S34" s="12">
        <v>16756867620</v>
      </c>
    </row>
    <row r="35" spans="1:19" x14ac:dyDescent="0.55000000000000004">
      <c r="A35" s="2" t="s">
        <v>104</v>
      </c>
      <c r="C35" s="10" t="s">
        <v>187</v>
      </c>
      <c r="D35" s="10"/>
      <c r="E35" s="12">
        <v>1643791</v>
      </c>
      <c r="F35" s="10"/>
      <c r="G35" s="12">
        <v>1780</v>
      </c>
      <c r="H35" s="10"/>
      <c r="I35" s="12">
        <v>0</v>
      </c>
      <c r="J35" s="10"/>
      <c r="K35" s="12">
        <v>0</v>
      </c>
      <c r="L35" s="10"/>
      <c r="M35" s="12">
        <v>0</v>
      </c>
      <c r="N35" s="10"/>
      <c r="O35" s="12">
        <v>2925947980</v>
      </c>
      <c r="P35" s="10"/>
      <c r="Q35" s="12">
        <v>0</v>
      </c>
      <c r="R35" s="10"/>
      <c r="S35" s="12">
        <v>2925947980</v>
      </c>
    </row>
    <row r="36" spans="1:19" x14ac:dyDescent="0.55000000000000004">
      <c r="A36" s="2" t="s">
        <v>37</v>
      </c>
      <c r="C36" s="10" t="s">
        <v>205</v>
      </c>
      <c r="D36" s="10"/>
      <c r="E36" s="12">
        <v>14720989</v>
      </c>
      <c r="F36" s="10"/>
      <c r="G36" s="12">
        <v>1500</v>
      </c>
      <c r="H36" s="10"/>
      <c r="I36" s="12">
        <v>0</v>
      </c>
      <c r="J36" s="10"/>
      <c r="K36" s="12">
        <v>0</v>
      </c>
      <c r="L36" s="10"/>
      <c r="M36" s="12">
        <v>0</v>
      </c>
      <c r="N36" s="10"/>
      <c r="O36" s="12">
        <v>22081483500</v>
      </c>
      <c r="P36" s="10"/>
      <c r="Q36" s="12">
        <v>0</v>
      </c>
      <c r="R36" s="10"/>
      <c r="S36" s="12">
        <v>22081483500</v>
      </c>
    </row>
    <row r="37" spans="1:19" x14ac:dyDescent="0.55000000000000004">
      <c r="A37" s="2" t="s">
        <v>46</v>
      </c>
      <c r="C37" s="10" t="s">
        <v>206</v>
      </c>
      <c r="D37" s="10"/>
      <c r="E37" s="12">
        <v>884568</v>
      </c>
      <c r="F37" s="10"/>
      <c r="G37" s="12">
        <v>37000</v>
      </c>
      <c r="H37" s="10"/>
      <c r="I37" s="12">
        <v>32729016000</v>
      </c>
      <c r="J37" s="10"/>
      <c r="K37" s="12">
        <v>0</v>
      </c>
      <c r="L37" s="10"/>
      <c r="M37" s="12">
        <v>32729016000</v>
      </c>
      <c r="N37" s="10"/>
      <c r="O37" s="12">
        <v>32729016000</v>
      </c>
      <c r="P37" s="10"/>
      <c r="Q37" s="12">
        <v>0</v>
      </c>
      <c r="R37" s="10"/>
      <c r="S37" s="12">
        <v>32729016000</v>
      </c>
    </row>
    <row r="38" spans="1:19" x14ac:dyDescent="0.55000000000000004">
      <c r="A38" s="2" t="s">
        <v>92</v>
      </c>
      <c r="C38" s="10" t="s">
        <v>207</v>
      </c>
      <c r="D38" s="10"/>
      <c r="E38" s="12">
        <v>35723314</v>
      </c>
      <c r="F38" s="10"/>
      <c r="G38" s="12">
        <v>540</v>
      </c>
      <c r="H38" s="10"/>
      <c r="I38" s="12">
        <v>0</v>
      </c>
      <c r="J38" s="10"/>
      <c r="K38" s="12">
        <v>0</v>
      </c>
      <c r="L38" s="10"/>
      <c r="M38" s="12">
        <v>0</v>
      </c>
      <c r="N38" s="10"/>
      <c r="O38" s="12">
        <v>19290589560</v>
      </c>
      <c r="P38" s="10"/>
      <c r="Q38" s="12">
        <v>551893114</v>
      </c>
      <c r="R38" s="10"/>
      <c r="S38" s="12">
        <v>18738696446</v>
      </c>
    </row>
    <row r="39" spans="1:19" x14ac:dyDescent="0.55000000000000004">
      <c r="A39" s="2" t="s">
        <v>72</v>
      </c>
      <c r="C39" s="10" t="s">
        <v>208</v>
      </c>
      <c r="D39" s="10"/>
      <c r="E39" s="12">
        <v>8768013</v>
      </c>
      <c r="F39" s="10"/>
      <c r="G39" s="12">
        <v>2000</v>
      </c>
      <c r="H39" s="10"/>
      <c r="I39" s="12">
        <v>0</v>
      </c>
      <c r="J39" s="10"/>
      <c r="K39" s="12">
        <v>0</v>
      </c>
      <c r="L39" s="10"/>
      <c r="M39" s="12">
        <v>0</v>
      </c>
      <c r="N39" s="10"/>
      <c r="O39" s="12">
        <v>17536026000</v>
      </c>
      <c r="P39" s="10"/>
      <c r="Q39" s="12">
        <v>0</v>
      </c>
      <c r="R39" s="10"/>
      <c r="S39" s="12">
        <v>17536026000</v>
      </c>
    </row>
    <row r="40" spans="1:19" x14ac:dyDescent="0.55000000000000004">
      <c r="A40" s="2" t="s">
        <v>90</v>
      </c>
      <c r="C40" s="10" t="s">
        <v>198</v>
      </c>
      <c r="D40" s="10"/>
      <c r="E40" s="12">
        <v>20506179</v>
      </c>
      <c r="F40" s="10"/>
      <c r="G40" s="12">
        <v>537</v>
      </c>
      <c r="H40" s="10"/>
      <c r="I40" s="12">
        <v>0</v>
      </c>
      <c r="J40" s="10"/>
      <c r="K40" s="12">
        <v>0</v>
      </c>
      <c r="L40" s="10"/>
      <c r="M40" s="12">
        <v>0</v>
      </c>
      <c r="N40" s="10"/>
      <c r="O40" s="12">
        <v>11011818123</v>
      </c>
      <c r="P40" s="10"/>
      <c r="Q40" s="12">
        <v>0</v>
      </c>
      <c r="R40" s="10"/>
      <c r="S40" s="12">
        <v>11011818123</v>
      </c>
    </row>
    <row r="41" spans="1:19" x14ac:dyDescent="0.55000000000000004">
      <c r="A41" s="2" t="s">
        <v>80</v>
      </c>
      <c r="C41" s="10" t="s">
        <v>208</v>
      </c>
      <c r="D41" s="10"/>
      <c r="E41" s="12">
        <v>3400000</v>
      </c>
      <c r="F41" s="10"/>
      <c r="G41" s="12">
        <v>3000</v>
      </c>
      <c r="H41" s="10"/>
      <c r="I41" s="12">
        <v>0</v>
      </c>
      <c r="J41" s="10"/>
      <c r="K41" s="12">
        <v>0</v>
      </c>
      <c r="L41" s="10"/>
      <c r="M41" s="12">
        <v>0</v>
      </c>
      <c r="N41" s="10"/>
      <c r="O41" s="12">
        <v>10200000000</v>
      </c>
      <c r="P41" s="10"/>
      <c r="Q41" s="12">
        <v>886679174</v>
      </c>
      <c r="R41" s="10"/>
      <c r="S41" s="12">
        <v>9313320826</v>
      </c>
    </row>
    <row r="42" spans="1:19" x14ac:dyDescent="0.55000000000000004">
      <c r="A42" s="2" t="s">
        <v>136</v>
      </c>
      <c r="C42" s="10" t="s">
        <v>187</v>
      </c>
      <c r="D42" s="10"/>
      <c r="E42" s="12">
        <v>2631135</v>
      </c>
      <c r="F42" s="10"/>
      <c r="G42" s="12">
        <v>2170</v>
      </c>
      <c r="H42" s="10"/>
      <c r="I42" s="12">
        <v>0</v>
      </c>
      <c r="J42" s="10"/>
      <c r="K42" s="12">
        <v>0</v>
      </c>
      <c r="L42" s="10"/>
      <c r="M42" s="12">
        <v>0</v>
      </c>
      <c r="N42" s="10"/>
      <c r="O42" s="12">
        <v>5709562950</v>
      </c>
      <c r="P42" s="10"/>
      <c r="Q42" s="12">
        <v>0</v>
      </c>
      <c r="R42" s="10"/>
      <c r="S42" s="12">
        <v>5709562950</v>
      </c>
    </row>
    <row r="43" spans="1:19" x14ac:dyDescent="0.55000000000000004">
      <c r="A43" s="2" t="s">
        <v>62</v>
      </c>
      <c r="C43" s="10" t="s">
        <v>209</v>
      </c>
      <c r="D43" s="10"/>
      <c r="E43" s="12">
        <v>12890209</v>
      </c>
      <c r="F43" s="10"/>
      <c r="G43" s="12">
        <v>2160</v>
      </c>
      <c r="H43" s="10"/>
      <c r="I43" s="12">
        <v>0</v>
      </c>
      <c r="J43" s="10"/>
      <c r="K43" s="12">
        <v>0</v>
      </c>
      <c r="L43" s="10"/>
      <c r="M43" s="12">
        <v>0</v>
      </c>
      <c r="N43" s="10"/>
      <c r="O43" s="12">
        <v>27842851440</v>
      </c>
      <c r="P43" s="10"/>
      <c r="Q43" s="12">
        <v>0</v>
      </c>
      <c r="R43" s="10"/>
      <c r="S43" s="12">
        <v>27842851440</v>
      </c>
    </row>
    <row r="44" spans="1:19" x14ac:dyDescent="0.55000000000000004">
      <c r="A44" s="2" t="s">
        <v>110</v>
      </c>
      <c r="C44" s="10" t="s">
        <v>204</v>
      </c>
      <c r="D44" s="10"/>
      <c r="E44" s="12">
        <v>4590137</v>
      </c>
      <c r="F44" s="10"/>
      <c r="G44" s="12">
        <v>1630</v>
      </c>
      <c r="H44" s="10"/>
      <c r="I44" s="12">
        <v>0</v>
      </c>
      <c r="J44" s="10"/>
      <c r="K44" s="12">
        <v>0</v>
      </c>
      <c r="L44" s="10"/>
      <c r="M44" s="12">
        <v>0</v>
      </c>
      <c r="N44" s="10"/>
      <c r="O44" s="12">
        <v>7481923310</v>
      </c>
      <c r="P44" s="10"/>
      <c r="Q44" s="12">
        <v>0</v>
      </c>
      <c r="R44" s="10"/>
      <c r="S44" s="12">
        <v>7481923310</v>
      </c>
    </row>
    <row r="45" spans="1:19" x14ac:dyDescent="0.55000000000000004">
      <c r="A45" s="2" t="s">
        <v>117</v>
      </c>
      <c r="C45" s="10" t="s">
        <v>210</v>
      </c>
      <c r="D45" s="10"/>
      <c r="E45" s="12">
        <v>5595812</v>
      </c>
      <c r="F45" s="10"/>
      <c r="G45" s="12">
        <v>1800</v>
      </c>
      <c r="H45" s="10"/>
      <c r="I45" s="12">
        <v>0</v>
      </c>
      <c r="J45" s="10"/>
      <c r="K45" s="12">
        <v>0</v>
      </c>
      <c r="L45" s="10"/>
      <c r="M45" s="12">
        <v>0</v>
      </c>
      <c r="N45" s="10"/>
      <c r="O45" s="12">
        <v>10072461600</v>
      </c>
      <c r="P45" s="10"/>
      <c r="Q45" s="12">
        <v>255509707</v>
      </c>
      <c r="R45" s="10"/>
      <c r="S45" s="12">
        <v>9816951893</v>
      </c>
    </row>
    <row r="46" spans="1:19" x14ac:dyDescent="0.55000000000000004">
      <c r="A46" s="2" t="s">
        <v>138</v>
      </c>
      <c r="C46" s="10" t="s">
        <v>211</v>
      </c>
      <c r="D46" s="10"/>
      <c r="E46" s="12">
        <v>9599505</v>
      </c>
      <c r="F46" s="10"/>
      <c r="G46" s="12">
        <v>800</v>
      </c>
      <c r="H46" s="10"/>
      <c r="I46" s="12">
        <v>0</v>
      </c>
      <c r="J46" s="10"/>
      <c r="K46" s="12">
        <v>0</v>
      </c>
      <c r="L46" s="10"/>
      <c r="M46" s="12">
        <v>0</v>
      </c>
      <c r="N46" s="10"/>
      <c r="O46" s="12">
        <v>7679604000</v>
      </c>
      <c r="P46" s="10"/>
      <c r="Q46" s="12">
        <v>0</v>
      </c>
      <c r="R46" s="10"/>
      <c r="S46" s="12">
        <v>7679604000</v>
      </c>
    </row>
    <row r="47" spans="1:19" x14ac:dyDescent="0.55000000000000004">
      <c r="A47" s="2" t="s">
        <v>50</v>
      </c>
      <c r="C47" s="10" t="s">
        <v>212</v>
      </c>
      <c r="D47" s="10"/>
      <c r="E47" s="12">
        <v>4202398</v>
      </c>
      <c r="F47" s="10"/>
      <c r="G47" s="12">
        <v>4660</v>
      </c>
      <c r="H47" s="10"/>
      <c r="I47" s="12">
        <v>0</v>
      </c>
      <c r="J47" s="10"/>
      <c r="K47" s="12">
        <v>0</v>
      </c>
      <c r="L47" s="10"/>
      <c r="M47" s="12">
        <v>0</v>
      </c>
      <c r="N47" s="10"/>
      <c r="O47" s="12">
        <v>19583174680</v>
      </c>
      <c r="P47" s="10"/>
      <c r="Q47" s="12">
        <v>0</v>
      </c>
      <c r="R47" s="10"/>
      <c r="S47" s="12">
        <v>19583174680</v>
      </c>
    </row>
    <row r="48" spans="1:19" x14ac:dyDescent="0.55000000000000004">
      <c r="A48" s="2" t="s">
        <v>31</v>
      </c>
      <c r="C48" s="10" t="s">
        <v>187</v>
      </c>
      <c r="D48" s="10"/>
      <c r="E48" s="12">
        <v>23536501</v>
      </c>
      <c r="F48" s="10"/>
      <c r="G48" s="12">
        <v>388</v>
      </c>
      <c r="H48" s="10"/>
      <c r="I48" s="12">
        <v>0</v>
      </c>
      <c r="J48" s="10"/>
      <c r="K48" s="12">
        <v>0</v>
      </c>
      <c r="L48" s="10"/>
      <c r="M48" s="12">
        <v>0</v>
      </c>
      <c r="N48" s="10"/>
      <c r="O48" s="12">
        <v>9132162388</v>
      </c>
      <c r="P48" s="10"/>
      <c r="Q48" s="12">
        <v>0</v>
      </c>
      <c r="R48" s="10"/>
      <c r="S48" s="12">
        <v>9132162388</v>
      </c>
    </row>
    <row r="49" spans="1:19" x14ac:dyDescent="0.55000000000000004">
      <c r="A49" s="2" t="s">
        <v>96</v>
      </c>
      <c r="C49" s="10" t="s">
        <v>193</v>
      </c>
      <c r="D49" s="10"/>
      <c r="E49" s="12">
        <v>2685534</v>
      </c>
      <c r="F49" s="10"/>
      <c r="G49" s="12">
        <v>4500</v>
      </c>
      <c r="H49" s="10"/>
      <c r="I49" s="12">
        <v>0</v>
      </c>
      <c r="J49" s="10"/>
      <c r="K49" s="12">
        <v>0</v>
      </c>
      <c r="L49" s="10"/>
      <c r="M49" s="12">
        <v>0</v>
      </c>
      <c r="N49" s="10"/>
      <c r="O49" s="12">
        <v>12084903000</v>
      </c>
      <c r="P49" s="10"/>
      <c r="Q49" s="12">
        <v>0</v>
      </c>
      <c r="R49" s="10"/>
      <c r="S49" s="12">
        <v>12084903000</v>
      </c>
    </row>
    <row r="50" spans="1:19" x14ac:dyDescent="0.55000000000000004">
      <c r="A50" s="2" t="s">
        <v>40</v>
      </c>
      <c r="C50" s="10" t="s">
        <v>213</v>
      </c>
      <c r="D50" s="10"/>
      <c r="E50" s="12">
        <v>45977583</v>
      </c>
      <c r="F50" s="10"/>
      <c r="G50" s="12">
        <v>260</v>
      </c>
      <c r="H50" s="10"/>
      <c r="I50" s="12">
        <v>0</v>
      </c>
      <c r="J50" s="10"/>
      <c r="K50" s="12">
        <v>0</v>
      </c>
      <c r="L50" s="10"/>
      <c r="M50" s="12">
        <v>0</v>
      </c>
      <c r="N50" s="10"/>
      <c r="O50" s="12">
        <v>11954171580</v>
      </c>
      <c r="P50" s="10"/>
      <c r="Q50" s="12">
        <v>0</v>
      </c>
      <c r="R50" s="10"/>
      <c r="S50" s="12">
        <v>11954171580</v>
      </c>
    </row>
    <row r="51" spans="1:19" x14ac:dyDescent="0.55000000000000004">
      <c r="A51" s="2" t="s">
        <v>66</v>
      </c>
      <c r="C51" s="10" t="s">
        <v>200</v>
      </c>
      <c r="D51" s="10"/>
      <c r="E51" s="12">
        <v>51335223</v>
      </c>
      <c r="F51" s="10"/>
      <c r="G51" s="12">
        <v>120</v>
      </c>
      <c r="H51" s="10"/>
      <c r="I51" s="12">
        <v>0</v>
      </c>
      <c r="J51" s="10"/>
      <c r="K51" s="12">
        <v>0</v>
      </c>
      <c r="L51" s="10"/>
      <c r="M51" s="12">
        <v>0</v>
      </c>
      <c r="N51" s="10"/>
      <c r="O51" s="12">
        <v>6160226760</v>
      </c>
      <c r="P51" s="10"/>
      <c r="Q51" s="12">
        <v>34433272</v>
      </c>
      <c r="R51" s="10"/>
      <c r="S51" s="12">
        <v>6125793488</v>
      </c>
    </row>
    <row r="52" spans="1:19" x14ac:dyDescent="0.55000000000000004">
      <c r="A52" s="2" t="s">
        <v>121</v>
      </c>
      <c r="C52" s="10" t="s">
        <v>214</v>
      </c>
      <c r="D52" s="10"/>
      <c r="E52" s="12">
        <v>6762462</v>
      </c>
      <c r="F52" s="10"/>
      <c r="G52" s="12">
        <v>1000</v>
      </c>
      <c r="H52" s="10"/>
      <c r="I52" s="12">
        <v>0</v>
      </c>
      <c r="J52" s="10"/>
      <c r="K52" s="12">
        <v>0</v>
      </c>
      <c r="L52" s="10"/>
      <c r="M52" s="12">
        <v>0</v>
      </c>
      <c r="N52" s="10"/>
      <c r="O52" s="12">
        <v>6762462000</v>
      </c>
      <c r="P52" s="10"/>
      <c r="Q52" s="12">
        <v>0</v>
      </c>
      <c r="R52" s="10"/>
      <c r="S52" s="12">
        <v>6762462000</v>
      </c>
    </row>
    <row r="53" spans="1:19" x14ac:dyDescent="0.55000000000000004">
      <c r="A53" s="2" t="s">
        <v>44</v>
      </c>
      <c r="C53" s="10" t="s">
        <v>215</v>
      </c>
      <c r="D53" s="10"/>
      <c r="E53" s="12">
        <v>31170566</v>
      </c>
      <c r="F53" s="10"/>
      <c r="G53" s="12">
        <v>265</v>
      </c>
      <c r="H53" s="10"/>
      <c r="I53" s="12">
        <v>0</v>
      </c>
      <c r="J53" s="10"/>
      <c r="K53" s="12">
        <v>0</v>
      </c>
      <c r="L53" s="10"/>
      <c r="M53" s="12">
        <v>0</v>
      </c>
      <c r="N53" s="10"/>
      <c r="O53" s="12">
        <v>8260199990</v>
      </c>
      <c r="P53" s="10"/>
      <c r="Q53" s="12">
        <v>0</v>
      </c>
      <c r="R53" s="10"/>
      <c r="S53" s="12">
        <v>8260199990</v>
      </c>
    </row>
    <row r="54" spans="1:19" x14ac:dyDescent="0.55000000000000004">
      <c r="A54" s="2" t="s">
        <v>54</v>
      </c>
      <c r="C54" s="10" t="s">
        <v>199</v>
      </c>
      <c r="D54" s="10"/>
      <c r="E54" s="12">
        <v>1148250</v>
      </c>
      <c r="F54" s="10"/>
      <c r="G54" s="12">
        <v>20000</v>
      </c>
      <c r="H54" s="10"/>
      <c r="I54" s="12">
        <v>0</v>
      </c>
      <c r="J54" s="10"/>
      <c r="K54" s="12">
        <v>0</v>
      </c>
      <c r="L54" s="10"/>
      <c r="M54" s="12">
        <v>0</v>
      </c>
      <c r="N54" s="10"/>
      <c r="O54" s="12">
        <v>22965000000</v>
      </c>
      <c r="P54" s="10"/>
      <c r="Q54" s="12">
        <v>0</v>
      </c>
      <c r="R54" s="10"/>
      <c r="S54" s="12">
        <v>22965000000</v>
      </c>
    </row>
    <row r="55" spans="1:19" x14ac:dyDescent="0.55000000000000004">
      <c r="A55" s="2" t="s">
        <v>52</v>
      </c>
      <c r="C55" s="10" t="s">
        <v>216</v>
      </c>
      <c r="D55" s="10"/>
      <c r="E55" s="12">
        <v>121376</v>
      </c>
      <c r="F55" s="10"/>
      <c r="G55" s="12">
        <v>24300</v>
      </c>
      <c r="H55" s="10"/>
      <c r="I55" s="12">
        <v>0</v>
      </c>
      <c r="J55" s="10"/>
      <c r="K55" s="12">
        <v>0</v>
      </c>
      <c r="L55" s="10"/>
      <c r="M55" s="12">
        <v>0</v>
      </c>
      <c r="N55" s="10"/>
      <c r="O55" s="12">
        <v>2949436800</v>
      </c>
      <c r="P55" s="10"/>
      <c r="Q55" s="12">
        <v>0</v>
      </c>
      <c r="R55" s="10"/>
      <c r="S55" s="12">
        <v>2949436800</v>
      </c>
    </row>
    <row r="56" spans="1:19" x14ac:dyDescent="0.55000000000000004">
      <c r="A56" s="2" t="s">
        <v>82</v>
      </c>
      <c r="C56" s="10" t="s">
        <v>217</v>
      </c>
      <c r="D56" s="10"/>
      <c r="E56" s="12">
        <v>11084074</v>
      </c>
      <c r="F56" s="10"/>
      <c r="G56" s="12">
        <v>950</v>
      </c>
      <c r="H56" s="10"/>
      <c r="I56" s="12">
        <v>0</v>
      </c>
      <c r="J56" s="10"/>
      <c r="K56" s="12">
        <v>0</v>
      </c>
      <c r="L56" s="10"/>
      <c r="M56" s="12">
        <v>0</v>
      </c>
      <c r="N56" s="10"/>
      <c r="O56" s="12">
        <v>10529870300</v>
      </c>
      <c r="P56" s="10"/>
      <c r="Q56" s="12">
        <v>0</v>
      </c>
      <c r="R56" s="10"/>
      <c r="S56" s="12">
        <v>10529870300</v>
      </c>
    </row>
    <row r="57" spans="1:19" x14ac:dyDescent="0.55000000000000004">
      <c r="A57" s="2" t="s">
        <v>48</v>
      </c>
      <c r="C57" s="10" t="s">
        <v>218</v>
      </c>
      <c r="D57" s="10"/>
      <c r="E57" s="12">
        <v>6307313</v>
      </c>
      <c r="F57" s="10"/>
      <c r="G57" s="12">
        <v>1900</v>
      </c>
      <c r="H57" s="10"/>
      <c r="I57" s="12">
        <v>0</v>
      </c>
      <c r="J57" s="10"/>
      <c r="K57" s="12">
        <v>0</v>
      </c>
      <c r="L57" s="10"/>
      <c r="M57" s="12">
        <v>0</v>
      </c>
      <c r="N57" s="10"/>
      <c r="O57" s="12">
        <v>11983894700</v>
      </c>
      <c r="P57" s="10"/>
      <c r="Q57" s="12">
        <v>0</v>
      </c>
      <c r="R57" s="10"/>
      <c r="S57" s="12">
        <v>11983894700</v>
      </c>
    </row>
    <row r="58" spans="1:19" x14ac:dyDescent="0.55000000000000004">
      <c r="A58" s="2" t="s">
        <v>78</v>
      </c>
      <c r="C58" s="10" t="s">
        <v>207</v>
      </c>
      <c r="D58" s="10"/>
      <c r="E58" s="12">
        <v>184457216</v>
      </c>
      <c r="F58" s="10"/>
      <c r="G58" s="12">
        <v>150</v>
      </c>
      <c r="H58" s="10"/>
      <c r="I58" s="12">
        <v>0</v>
      </c>
      <c r="J58" s="10"/>
      <c r="K58" s="12">
        <v>0</v>
      </c>
      <c r="L58" s="10"/>
      <c r="M58" s="12">
        <v>0</v>
      </c>
      <c r="N58" s="10"/>
      <c r="O58" s="12">
        <v>27668582400</v>
      </c>
      <c r="P58" s="10"/>
      <c r="Q58" s="12">
        <v>0</v>
      </c>
      <c r="R58" s="10"/>
      <c r="S58" s="12">
        <v>27668582400</v>
      </c>
    </row>
    <row r="59" spans="1:19" x14ac:dyDescent="0.55000000000000004">
      <c r="A59" s="2" t="s">
        <v>76</v>
      </c>
      <c r="C59" s="10" t="s">
        <v>219</v>
      </c>
      <c r="D59" s="10"/>
      <c r="E59" s="12">
        <v>13023815</v>
      </c>
      <c r="F59" s="10"/>
      <c r="G59" s="12">
        <v>550</v>
      </c>
      <c r="H59" s="10"/>
      <c r="I59" s="12">
        <v>0</v>
      </c>
      <c r="J59" s="10"/>
      <c r="K59" s="12">
        <v>0</v>
      </c>
      <c r="L59" s="10"/>
      <c r="M59" s="12">
        <v>0</v>
      </c>
      <c r="N59" s="10"/>
      <c r="O59" s="12">
        <v>7163098250</v>
      </c>
      <c r="P59" s="10"/>
      <c r="Q59" s="12">
        <v>0</v>
      </c>
      <c r="R59" s="10"/>
      <c r="S59" s="12">
        <v>7163098250</v>
      </c>
    </row>
    <row r="60" spans="1:19" x14ac:dyDescent="0.55000000000000004">
      <c r="A60" s="2" t="s">
        <v>42</v>
      </c>
      <c r="C60" s="10" t="s">
        <v>212</v>
      </c>
      <c r="D60" s="10"/>
      <c r="E60" s="12">
        <v>1826855</v>
      </c>
      <c r="F60" s="10"/>
      <c r="G60" s="12">
        <v>7000</v>
      </c>
      <c r="H60" s="10"/>
      <c r="I60" s="12">
        <v>0</v>
      </c>
      <c r="J60" s="10"/>
      <c r="K60" s="12">
        <v>0</v>
      </c>
      <c r="L60" s="10"/>
      <c r="M60" s="12">
        <v>0</v>
      </c>
      <c r="N60" s="10"/>
      <c r="O60" s="12">
        <v>12787985000</v>
      </c>
      <c r="P60" s="10"/>
      <c r="Q60" s="12">
        <v>0</v>
      </c>
      <c r="R60" s="10"/>
      <c r="S60" s="12">
        <v>12787985000</v>
      </c>
    </row>
    <row r="61" spans="1:19" x14ac:dyDescent="0.55000000000000004">
      <c r="A61" s="2" t="s">
        <v>70</v>
      </c>
      <c r="C61" s="10" t="s">
        <v>220</v>
      </c>
      <c r="D61" s="10"/>
      <c r="E61" s="12">
        <v>5716427</v>
      </c>
      <c r="F61" s="10"/>
      <c r="G61" s="12">
        <v>2280</v>
      </c>
      <c r="H61" s="10"/>
      <c r="I61" s="12">
        <v>0</v>
      </c>
      <c r="J61" s="10"/>
      <c r="K61" s="12">
        <v>0</v>
      </c>
      <c r="L61" s="10"/>
      <c r="M61" s="12">
        <v>0</v>
      </c>
      <c r="N61" s="10"/>
      <c r="O61" s="12">
        <v>13033453560</v>
      </c>
      <c r="P61" s="10"/>
      <c r="Q61" s="12">
        <v>439911404</v>
      </c>
      <c r="R61" s="10"/>
      <c r="S61" s="12">
        <v>12593542156</v>
      </c>
    </row>
    <row r="62" spans="1:19" x14ac:dyDescent="0.55000000000000004">
      <c r="A62" s="2" t="s">
        <v>15</v>
      </c>
      <c r="C62" s="10" t="s">
        <v>221</v>
      </c>
      <c r="D62" s="10"/>
      <c r="E62" s="12">
        <v>4927035</v>
      </c>
      <c r="F62" s="10"/>
      <c r="G62" s="12">
        <v>850</v>
      </c>
      <c r="H62" s="10"/>
      <c r="I62" s="12">
        <v>0</v>
      </c>
      <c r="J62" s="10"/>
      <c r="K62" s="12">
        <v>0</v>
      </c>
      <c r="L62" s="10"/>
      <c r="M62" s="12">
        <v>0</v>
      </c>
      <c r="N62" s="10"/>
      <c r="O62" s="12">
        <v>4187979750</v>
      </c>
      <c r="P62" s="10"/>
      <c r="Q62" s="12">
        <v>0</v>
      </c>
      <c r="R62" s="10"/>
      <c r="S62" s="12">
        <v>4187979750</v>
      </c>
    </row>
    <row r="63" spans="1:19" x14ac:dyDescent="0.55000000000000004">
      <c r="A63" s="2" t="s">
        <v>98</v>
      </c>
      <c r="C63" s="10" t="s">
        <v>186</v>
      </c>
      <c r="D63" s="10"/>
      <c r="E63" s="12">
        <v>1027589</v>
      </c>
      <c r="F63" s="10"/>
      <c r="G63" s="12">
        <v>130</v>
      </c>
      <c r="H63" s="10"/>
      <c r="I63" s="12">
        <v>0</v>
      </c>
      <c r="J63" s="10"/>
      <c r="K63" s="12">
        <v>0</v>
      </c>
      <c r="L63" s="10"/>
      <c r="M63" s="12">
        <v>0</v>
      </c>
      <c r="N63" s="10"/>
      <c r="O63" s="12">
        <v>133586570</v>
      </c>
      <c r="P63" s="10"/>
      <c r="Q63" s="12">
        <v>0</v>
      </c>
      <c r="R63" s="10"/>
      <c r="S63" s="12">
        <v>133586570</v>
      </c>
    </row>
    <row r="64" spans="1:19" x14ac:dyDescent="0.55000000000000004">
      <c r="A64" s="2" t="s">
        <v>94</v>
      </c>
      <c r="C64" s="10" t="s">
        <v>194</v>
      </c>
      <c r="D64" s="10"/>
      <c r="E64" s="12">
        <v>42256298</v>
      </c>
      <c r="F64" s="10"/>
      <c r="G64" s="12">
        <v>12</v>
      </c>
      <c r="H64" s="10"/>
      <c r="I64" s="12">
        <v>0</v>
      </c>
      <c r="J64" s="10"/>
      <c r="K64" s="12">
        <v>0</v>
      </c>
      <c r="L64" s="10"/>
      <c r="M64" s="12">
        <v>0</v>
      </c>
      <c r="N64" s="10"/>
      <c r="O64" s="12">
        <v>507075576</v>
      </c>
      <c r="P64" s="10"/>
      <c r="Q64" s="12">
        <v>0</v>
      </c>
      <c r="R64" s="10"/>
      <c r="S64" s="12">
        <v>507075576</v>
      </c>
    </row>
    <row r="65" spans="1:19" x14ac:dyDescent="0.55000000000000004">
      <c r="A65" s="2" t="s">
        <v>17</v>
      </c>
      <c r="C65" s="10" t="s">
        <v>200</v>
      </c>
      <c r="D65" s="10"/>
      <c r="E65" s="12">
        <v>40446649</v>
      </c>
      <c r="F65" s="10"/>
      <c r="G65" s="12">
        <v>110</v>
      </c>
      <c r="H65" s="10"/>
      <c r="I65" s="12">
        <v>0</v>
      </c>
      <c r="J65" s="10"/>
      <c r="K65" s="12">
        <v>0</v>
      </c>
      <c r="L65" s="10"/>
      <c r="M65" s="12">
        <v>0</v>
      </c>
      <c r="N65" s="10"/>
      <c r="O65" s="12">
        <v>4449131390</v>
      </c>
      <c r="P65" s="10"/>
      <c r="Q65" s="12">
        <v>0</v>
      </c>
      <c r="R65" s="10"/>
      <c r="S65" s="12">
        <v>4449131390</v>
      </c>
    </row>
    <row r="66" spans="1:19" x14ac:dyDescent="0.55000000000000004">
      <c r="A66" s="2" t="s">
        <v>222</v>
      </c>
      <c r="C66" s="10" t="s">
        <v>223</v>
      </c>
      <c r="D66" s="10"/>
      <c r="E66" s="12">
        <v>543537</v>
      </c>
      <c r="F66" s="10"/>
      <c r="G66" s="12">
        <v>1350</v>
      </c>
      <c r="H66" s="10"/>
      <c r="I66" s="12">
        <v>0</v>
      </c>
      <c r="J66" s="10"/>
      <c r="K66" s="12">
        <v>0</v>
      </c>
      <c r="L66" s="10"/>
      <c r="M66" s="12">
        <v>0</v>
      </c>
      <c r="N66" s="10"/>
      <c r="O66" s="12">
        <v>733774950</v>
      </c>
      <c r="P66" s="10"/>
      <c r="Q66" s="12">
        <v>0</v>
      </c>
      <c r="R66" s="10"/>
      <c r="S66" s="12">
        <v>733774950</v>
      </c>
    </row>
    <row r="67" spans="1:19" x14ac:dyDescent="0.55000000000000004">
      <c r="A67" s="2" t="s">
        <v>224</v>
      </c>
      <c r="C67" s="10" t="s">
        <v>194</v>
      </c>
      <c r="D67" s="10"/>
      <c r="E67" s="12">
        <v>49944841</v>
      </c>
      <c r="F67" s="10"/>
      <c r="G67" s="12">
        <v>6</v>
      </c>
      <c r="H67" s="10"/>
      <c r="I67" s="12">
        <v>0</v>
      </c>
      <c r="J67" s="10"/>
      <c r="K67" s="12">
        <v>0</v>
      </c>
      <c r="L67" s="10"/>
      <c r="M67" s="12">
        <v>0</v>
      </c>
      <c r="N67" s="10"/>
      <c r="O67" s="12">
        <v>299669046</v>
      </c>
      <c r="P67" s="10"/>
      <c r="Q67" s="12">
        <v>2038565</v>
      </c>
      <c r="R67" s="10"/>
      <c r="S67" s="12">
        <v>297630481</v>
      </c>
    </row>
    <row r="68" spans="1:19" x14ac:dyDescent="0.55000000000000004">
      <c r="A68" s="2" t="s">
        <v>225</v>
      </c>
      <c r="C68" s="10" t="s">
        <v>226</v>
      </c>
      <c r="D68" s="10"/>
      <c r="E68" s="12">
        <v>625000</v>
      </c>
      <c r="F68" s="10"/>
      <c r="G68" s="12">
        <v>3000</v>
      </c>
      <c r="H68" s="10"/>
      <c r="I68" s="12">
        <v>0</v>
      </c>
      <c r="J68" s="10"/>
      <c r="K68" s="12">
        <v>0</v>
      </c>
      <c r="L68" s="10"/>
      <c r="M68" s="12">
        <v>0</v>
      </c>
      <c r="N68" s="10"/>
      <c r="O68" s="12">
        <v>1875000000</v>
      </c>
      <c r="P68" s="10"/>
      <c r="Q68" s="12">
        <v>0</v>
      </c>
      <c r="R68" s="10"/>
      <c r="S68" s="12">
        <v>1875000000</v>
      </c>
    </row>
    <row r="69" spans="1:19" x14ac:dyDescent="0.55000000000000004">
      <c r="A69" s="2" t="s">
        <v>23</v>
      </c>
      <c r="C69" s="10" t="s">
        <v>194</v>
      </c>
      <c r="D69" s="10"/>
      <c r="E69" s="12">
        <v>17672763</v>
      </c>
      <c r="F69" s="10"/>
      <c r="G69" s="12">
        <v>70</v>
      </c>
      <c r="H69" s="10"/>
      <c r="I69" s="12">
        <v>0</v>
      </c>
      <c r="J69" s="10"/>
      <c r="K69" s="12">
        <v>0</v>
      </c>
      <c r="L69" s="10"/>
      <c r="M69" s="12">
        <v>0</v>
      </c>
      <c r="N69" s="10"/>
      <c r="O69" s="12">
        <v>1237093410</v>
      </c>
      <c r="P69" s="10"/>
      <c r="Q69" s="12">
        <v>0</v>
      </c>
      <c r="R69" s="10"/>
      <c r="S69" s="12">
        <v>1237093410</v>
      </c>
    </row>
    <row r="70" spans="1:19" x14ac:dyDescent="0.55000000000000004">
      <c r="A70" s="2" t="s">
        <v>150</v>
      </c>
      <c r="C70" s="10" t="s">
        <v>150</v>
      </c>
      <c r="D70" s="10"/>
      <c r="E70" s="10" t="s">
        <v>150</v>
      </c>
      <c r="F70" s="10"/>
      <c r="G70" s="10" t="s">
        <v>150</v>
      </c>
      <c r="H70" s="10"/>
      <c r="I70" s="14">
        <f>SUM(I8:I69)</f>
        <v>32729016000</v>
      </c>
      <c r="J70" s="10"/>
      <c r="K70" s="14">
        <f>SUM(K8:K69)</f>
        <v>0</v>
      </c>
      <c r="L70" s="10"/>
      <c r="M70" s="14">
        <f>SUM(M8:M69)</f>
        <v>32729016000</v>
      </c>
      <c r="N70" s="10"/>
      <c r="O70" s="14">
        <f>SUM(O8:O69)</f>
        <v>704177170080</v>
      </c>
      <c r="P70" s="10"/>
      <c r="Q70" s="14">
        <f>SUM(Q8:Q69)</f>
        <v>2502590526</v>
      </c>
      <c r="R70" s="10"/>
      <c r="S70" s="14">
        <f>SUM(S8:S69)</f>
        <v>701674579554</v>
      </c>
    </row>
    <row r="71" spans="1:19" x14ac:dyDescent="0.55000000000000004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1"/>
  <sheetViews>
    <sheetView rightToLeft="1" workbookViewId="0">
      <selection activeCell="G14" sqref="G14"/>
    </sheetView>
  </sheetViews>
  <sheetFormatPr defaultRowHeight="24" x14ac:dyDescent="0.55000000000000004"/>
  <cols>
    <col min="1" max="1" width="25.5703125" style="2" bestFit="1" customWidth="1"/>
    <col min="2" max="2" width="1" style="2" customWidth="1"/>
    <col min="3" max="3" width="20" style="2" customWidth="1"/>
    <col min="4" max="4" width="1" style="2" customWidth="1"/>
    <col min="5" max="5" width="16" style="2" customWidth="1"/>
    <col min="6" max="6" width="1" style="2" customWidth="1"/>
    <col min="7" max="7" width="20" style="2" customWidth="1"/>
    <col min="8" max="8" width="1" style="2" customWidth="1"/>
    <col min="9" max="9" width="21" style="2" customWidth="1"/>
    <col min="10" max="10" width="1" style="2" customWidth="1"/>
    <col min="11" max="11" width="16" style="2" customWidth="1"/>
    <col min="12" max="12" width="1" style="2" customWidth="1"/>
    <col min="13" max="13" width="21" style="2" customWidth="1"/>
    <col min="14" max="14" width="1" style="2" customWidth="1"/>
    <col min="15" max="15" width="9.140625" style="2" customWidth="1"/>
    <col min="16" max="16384" width="9.140625" style="2"/>
  </cols>
  <sheetData>
    <row r="2" spans="1:17" ht="24.75" x14ac:dyDescent="0.55000000000000004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</row>
    <row r="3" spans="1:17" ht="24.75" x14ac:dyDescent="0.55000000000000004">
      <c r="A3" s="8" t="s">
        <v>172</v>
      </c>
      <c r="B3" s="8" t="s">
        <v>172</v>
      </c>
      <c r="C3" s="8" t="s">
        <v>172</v>
      </c>
      <c r="D3" s="8" t="s">
        <v>172</v>
      </c>
      <c r="E3" s="8" t="s">
        <v>172</v>
      </c>
      <c r="F3" s="8" t="s">
        <v>172</v>
      </c>
      <c r="G3" s="8" t="s">
        <v>172</v>
      </c>
      <c r="H3" s="8" t="s">
        <v>172</v>
      </c>
      <c r="I3" s="8" t="s">
        <v>172</v>
      </c>
      <c r="J3" s="8" t="s">
        <v>172</v>
      </c>
      <c r="K3" s="8" t="s">
        <v>172</v>
      </c>
      <c r="L3" s="8" t="s">
        <v>172</v>
      </c>
      <c r="M3" s="8" t="s">
        <v>172</v>
      </c>
    </row>
    <row r="4" spans="1:17" ht="24.75" x14ac:dyDescent="0.55000000000000004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</row>
    <row r="6" spans="1:17" ht="25.5" thickBot="1" x14ac:dyDescent="0.6">
      <c r="A6" s="1" t="s">
        <v>173</v>
      </c>
      <c r="C6" s="7" t="s">
        <v>174</v>
      </c>
      <c r="D6" s="7" t="s">
        <v>174</v>
      </c>
      <c r="E6" s="7" t="s">
        <v>174</v>
      </c>
      <c r="F6" s="7" t="s">
        <v>174</v>
      </c>
      <c r="G6" s="7" t="s">
        <v>174</v>
      </c>
      <c r="I6" s="7" t="s">
        <v>175</v>
      </c>
      <c r="J6" s="7" t="s">
        <v>175</v>
      </c>
      <c r="K6" s="7" t="s">
        <v>175</v>
      </c>
      <c r="L6" s="7" t="s">
        <v>175</v>
      </c>
      <c r="M6" s="7" t="s">
        <v>175</v>
      </c>
    </row>
    <row r="7" spans="1:17" ht="25.5" thickBot="1" x14ac:dyDescent="0.6">
      <c r="A7" s="7" t="s">
        <v>176</v>
      </c>
      <c r="C7" s="7" t="s">
        <v>177</v>
      </c>
      <c r="D7" s="10"/>
      <c r="E7" s="7" t="s">
        <v>178</v>
      </c>
      <c r="F7" s="10"/>
      <c r="G7" s="7" t="s">
        <v>179</v>
      </c>
      <c r="H7" s="10"/>
      <c r="I7" s="7" t="s">
        <v>177</v>
      </c>
      <c r="J7" s="10"/>
      <c r="K7" s="7" t="s">
        <v>178</v>
      </c>
      <c r="L7" s="10"/>
      <c r="M7" s="7" t="s">
        <v>179</v>
      </c>
      <c r="N7" s="10"/>
      <c r="O7" s="10"/>
      <c r="P7" s="10"/>
      <c r="Q7" s="10"/>
    </row>
    <row r="8" spans="1:17" x14ac:dyDescent="0.55000000000000004">
      <c r="A8" s="2" t="s">
        <v>166</v>
      </c>
      <c r="C8" s="12">
        <v>41711</v>
      </c>
      <c r="D8" s="10"/>
      <c r="E8" s="12">
        <v>0</v>
      </c>
      <c r="F8" s="10"/>
      <c r="G8" s="12">
        <v>41711</v>
      </c>
      <c r="H8" s="10"/>
      <c r="I8" s="12">
        <v>456196</v>
      </c>
      <c r="J8" s="10"/>
      <c r="K8" s="12">
        <v>0</v>
      </c>
      <c r="L8" s="10"/>
      <c r="M8" s="12">
        <v>456196</v>
      </c>
      <c r="N8" s="10"/>
      <c r="O8" s="10"/>
      <c r="P8" s="10"/>
      <c r="Q8" s="10"/>
    </row>
    <row r="9" spans="1:17" ht="24.75" thickBot="1" x14ac:dyDescent="0.6">
      <c r="A9" s="2" t="s">
        <v>169</v>
      </c>
      <c r="C9" s="12">
        <v>5289095167</v>
      </c>
      <c r="D9" s="10"/>
      <c r="E9" s="12">
        <v>0</v>
      </c>
      <c r="F9" s="10"/>
      <c r="G9" s="12">
        <v>5289095167</v>
      </c>
      <c r="H9" s="10"/>
      <c r="I9" s="12">
        <v>20820718145</v>
      </c>
      <c r="J9" s="10"/>
      <c r="K9" s="12">
        <v>0</v>
      </c>
      <c r="L9" s="10"/>
      <c r="M9" s="12">
        <v>20820718145</v>
      </c>
      <c r="N9" s="10"/>
      <c r="O9" s="10"/>
      <c r="P9" s="10"/>
      <c r="Q9" s="10"/>
    </row>
    <row r="10" spans="1:17" ht="24.75" thickBot="1" x14ac:dyDescent="0.6">
      <c r="A10" s="2" t="s">
        <v>150</v>
      </c>
      <c r="C10" s="14">
        <f>SUM(C8:C9)</f>
        <v>5289136878</v>
      </c>
      <c r="D10" s="10"/>
      <c r="E10" s="14">
        <f>SUM(E8:E9)</f>
        <v>0</v>
      </c>
      <c r="F10" s="10"/>
      <c r="G10" s="14">
        <f>SUM(G8:G9)</f>
        <v>5289136878</v>
      </c>
      <c r="H10" s="10"/>
      <c r="I10" s="14">
        <f>SUM(I8:I9)</f>
        <v>20821174341</v>
      </c>
      <c r="J10" s="10"/>
      <c r="K10" s="14">
        <f>SUM(K8:K9)</f>
        <v>0</v>
      </c>
      <c r="L10" s="10"/>
      <c r="M10" s="14">
        <f>SUM(M8:M9)</f>
        <v>20821174341</v>
      </c>
      <c r="N10" s="10"/>
      <c r="O10" s="10"/>
      <c r="P10" s="10"/>
      <c r="Q10" s="10"/>
    </row>
    <row r="11" spans="1:17" x14ac:dyDescent="0.55000000000000004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سپرده</vt:lpstr>
      <vt:lpstr>تعدیل قیمت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2024-12-27T10:04:36Z</dcterms:modified>
</cp:coreProperties>
</file>