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بهمن\"/>
    </mc:Choice>
  </mc:AlternateContent>
  <xr:revisionPtr revIDLastSave="0" documentId="13_ncr:1_{D4586A36-C5A2-412F-95E7-3AF8FFC038D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C11" i="15" s="1"/>
  <c r="G11" i="15"/>
  <c r="K10" i="13"/>
  <c r="K9" i="13"/>
  <c r="K8" i="13"/>
  <c r="G10" i="13"/>
  <c r="G9" i="13"/>
  <c r="G8" i="13"/>
  <c r="I10" i="13"/>
  <c r="E10" i="13"/>
  <c r="U6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8" i="11"/>
  <c r="K6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8" i="11"/>
  <c r="S68" i="11"/>
  <c r="Q68" i="11"/>
  <c r="O68" i="11"/>
  <c r="M68" i="11"/>
  <c r="I68" i="11"/>
  <c r="G68" i="11"/>
  <c r="E68" i="11"/>
  <c r="C68" i="11"/>
  <c r="Q65" i="10"/>
  <c r="O65" i="10"/>
  <c r="M65" i="10"/>
  <c r="I65" i="10"/>
  <c r="G65" i="10"/>
  <c r="E65" i="10"/>
  <c r="Q66" i="9"/>
  <c r="O66" i="9"/>
  <c r="M66" i="9"/>
  <c r="I66" i="9"/>
  <c r="G66" i="9"/>
  <c r="E66" i="9"/>
  <c r="S10" i="7"/>
  <c r="Q10" i="7"/>
  <c r="O10" i="7"/>
  <c r="M10" i="7"/>
  <c r="K10" i="7"/>
  <c r="I10" i="7"/>
  <c r="S11" i="6"/>
  <c r="Q11" i="6"/>
  <c r="O11" i="6"/>
  <c r="M11" i="6"/>
  <c r="K11" i="6"/>
  <c r="Y69" i="1"/>
  <c r="W69" i="1"/>
  <c r="U69" i="1"/>
  <c r="O69" i="1"/>
  <c r="K69" i="1"/>
  <c r="G69" i="1"/>
  <c r="E69" i="1"/>
  <c r="E7" i="15" l="1"/>
  <c r="E8" i="15"/>
  <c r="E9" i="15"/>
  <c r="E10" i="15"/>
  <c r="E11" i="15" l="1"/>
</calcChain>
</file>

<file path=xl/sharedStrings.xml><?xml version="1.0" encoding="utf-8"?>
<sst xmlns="http://schemas.openxmlformats.org/spreadsheetml/2006/main" count="494" uniqueCount="125">
  <si>
    <t>صندوق سرمایه‌گذاری شاخصی آرام مفید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</si>
  <si>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</si>
  <si>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</si>
  <si>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</si>
  <si>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</si>
  <si>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</si>
  <si>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</si>
  <si>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</si>
  <si>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</si>
  <si>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</si>
  <si>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</si>
  <si>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</si>
  <si>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</si>
  <si>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</si>
  <si>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</si>
  <si>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</si>
  <si>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</si>
  <si>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</si>
  <si>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</si>
  <si>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</si>
  <si>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</si>
  <si>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</si>
  <si>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</si>
  <si>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</si>
  <si>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</si>
  <si>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</si>
  <si>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</si>
  <si>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</si>
  <si>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</si>
  <si>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</si>
  <si>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</si>
  <si>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</si>
  <si>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</si>
  <si>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</si>
  <si>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</si>
  <si>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</si>
  <si>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</si>
  <si>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 معدنی و صنعتی صبانور</t>
  </si>
  <si>
    <t>توسعه‌معادن‌وفلزات‌</t>
  </si>
  <si>
    <t>ح . س.نفت وگازوپتروشیمی تأمین</t>
  </si>
  <si>
    <t>ح . فولاد خراسان</t>
  </si>
  <si>
    <t>زغال سنگ پروده طبس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</si>
  <si>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</si>
  <si>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</si>
  <si>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</si>
  <si>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</si>
  <si>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</si>
  <si>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</si>
  <si>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</si>
  <si>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</si>
  <si>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</si>
  <si>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</si>
  <si>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</si>
  <si>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غلتک سازان سپاهان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</si>
  <si>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</si>
  <si>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</si>
  <si>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</si>
  <si>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</si>
  <si>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شاهرود</t>
  </si>
  <si>
    <t>فولاد مبارکه اصفهان</t>
  </si>
  <si>
    <t>فولاد کاوه جنوب کیش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</si>
  <si>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</si>
  <si>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</si>
  <si>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</si>
  <si>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</si>
  <si>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</si>
  <si>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</si>
  <si>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</si>
  <si>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</si>
  <si>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</si>
  <si>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</si>
  <si>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</si>
  <si>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کارخانجات‌داروپخش‌</t>
  </si>
  <si>
    <t>کشتیرانی جمهوری اسلامی ایران</t>
  </si>
  <si>
    <t>گروه انتخاب الکترونیک آرمان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</si>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</sst>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35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E9D7546-B28D-E433-4ACF-9EFB29314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53FA-CD0F-4458-8ABB-8D6FA484F318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35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Q10" sqref="Q10"/>
    </sheetView>
  </sheetViews>
  <sheetFormatPr defaultRowHeight="21.75" x14ac:dyDescent="0.5"/>
  <cols>
    <col min="1" max="1" width="34.1406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8.57031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2.5" x14ac:dyDescent="0.5">
      <c r="A2" s="10" t="s">
        <v>0</v>
      </c>
      <c r="B2" s="10"/>
      <c r="C2" s="10"/>
      <c r="D2" s="10"/>
      <c r="E2" s="10"/>
    </row>
    <row r="3" spans="1:5" ht="22.5" x14ac:dyDescent="0.5">
      <c r="A3" s="10" t="s">
        <v>96</v>
      </c>
      <c r="B3" s="10"/>
      <c r="C3" s="10"/>
      <c r="D3" s="10"/>
      <c r="E3" s="10"/>
    </row>
    <row r="4" spans="1:5" ht="22.5" x14ac:dyDescent="0.5">
      <c r="A4" s="10" t="s">
        <v>2</v>
      </c>
      <c r="B4" s="10"/>
      <c r="C4" s="10"/>
      <c r="D4" s="10"/>
      <c r="E4" s="10"/>
    </row>
    <row r="5" spans="1:5" ht="22.5" x14ac:dyDescent="0.5">
      <c r="E5" s="1" t="s">
        <v>122</v>
      </c>
    </row>
    <row r="6" spans="1:5" ht="22.5" x14ac:dyDescent="0.5">
      <c r="A6" s="10" t="s">
        <v>118</v>
      </c>
      <c r="C6" s="12" t="s">
        <v>98</v>
      </c>
      <c r="E6" s="12" t="s">
        <v>123</v>
      </c>
    </row>
    <row r="7" spans="1:5" ht="22.5" x14ac:dyDescent="0.5">
      <c r="A7" s="12" t="s">
        <v>118</v>
      </c>
      <c r="C7" s="13" t="s">
        <v>83</v>
      </c>
      <c r="E7" s="13" t="s">
        <v>83</v>
      </c>
    </row>
    <row r="8" spans="1:5" x14ac:dyDescent="0.5">
      <c r="A8" s="2" t="s">
        <v>124</v>
      </c>
      <c r="C8" s="4">
        <v>553030543</v>
      </c>
      <c r="E8" s="4">
        <v>553030543</v>
      </c>
    </row>
    <row r="9" spans="1:5" ht="23.25" thickBot="1" x14ac:dyDescent="0.6">
      <c r="A9" s="3" t="s">
        <v>105</v>
      </c>
      <c r="C9" s="5">
        <v>553030543</v>
      </c>
      <c r="E9" s="5">
        <v>553030543</v>
      </c>
    </row>
    <row r="10" spans="1:5" ht="22.5" thickTop="1" x14ac:dyDescent="0.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1"/>
  <sheetViews>
    <sheetView rightToLeft="1" tabSelected="1" topLeftCell="A52" workbookViewId="0">
      <selection activeCell="E74" sqref="E74"/>
    </sheetView>
  </sheetViews>
  <sheetFormatPr defaultRowHeight="21.75" x14ac:dyDescent="0.5"/>
  <cols>
    <col min="1" max="1" width="28.425781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8.42578125" style="2" bestFit="1" customWidth="1"/>
    <col min="12" max="12" width="1" style="2" customWidth="1"/>
    <col min="13" max="13" width="12.140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710937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31.28515625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22.5" x14ac:dyDescent="0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5" ht="22.5" x14ac:dyDescent="0.5">
      <c r="A6" s="10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22.5" x14ac:dyDescent="0.5">
      <c r="A7" s="10" t="s">
        <v>3</v>
      </c>
      <c r="C7" s="11" t="s">
        <v>7</v>
      </c>
      <c r="E7" s="11" t="s">
        <v>8</v>
      </c>
      <c r="G7" s="11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22.5" x14ac:dyDescent="0.5">
      <c r="A8" s="12" t="s">
        <v>3</v>
      </c>
      <c r="C8" s="12" t="s">
        <v>7</v>
      </c>
      <c r="E8" s="12" t="s">
        <v>8</v>
      </c>
      <c r="G8" s="12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x14ac:dyDescent="0.5">
      <c r="A9" s="2" t="s">
        <v>15</v>
      </c>
      <c r="C9" s="4">
        <v>24279704</v>
      </c>
      <c r="E9" s="4">
        <v>57244786826</v>
      </c>
      <c r="G9" s="4">
        <v>81577110392.856003</v>
      </c>
      <c r="I9" s="4">
        <v>0</v>
      </c>
      <c r="K9" s="4">
        <v>0</v>
      </c>
      <c r="M9" s="4">
        <v>-242191</v>
      </c>
      <c r="O9" s="4">
        <v>717267159</v>
      </c>
      <c r="Q9" s="4">
        <v>24037513</v>
      </c>
      <c r="S9" s="4">
        <v>2879</v>
      </c>
      <c r="U9" s="4">
        <v>56673767831</v>
      </c>
      <c r="W9" s="4">
        <v>68792236127.434402</v>
      </c>
      <c r="Y9" s="6">
        <v>1.6664376828381969E-2</v>
      </c>
    </row>
    <row r="10" spans="1:25" x14ac:dyDescent="0.5">
      <c r="A10" s="2" t="s">
        <v>16</v>
      </c>
      <c r="C10" s="4">
        <v>19781258</v>
      </c>
      <c r="E10" s="4">
        <v>37563452698</v>
      </c>
      <c r="G10" s="4">
        <v>37636052911.5186</v>
      </c>
      <c r="I10" s="4">
        <v>0</v>
      </c>
      <c r="K10" s="4">
        <v>0</v>
      </c>
      <c r="M10" s="4">
        <v>-197319</v>
      </c>
      <c r="O10" s="4">
        <v>333424259</v>
      </c>
      <c r="Q10" s="4">
        <v>19583939</v>
      </c>
      <c r="S10" s="4">
        <v>1592</v>
      </c>
      <c r="U10" s="4">
        <v>37188755450</v>
      </c>
      <c r="W10" s="4">
        <v>30992123984.2164</v>
      </c>
      <c r="Y10" s="6">
        <v>7.5075976862881829E-3</v>
      </c>
    </row>
    <row r="11" spans="1:25" x14ac:dyDescent="0.5">
      <c r="A11" s="2" t="s">
        <v>17</v>
      </c>
      <c r="C11" s="4">
        <v>15616471</v>
      </c>
      <c r="E11" s="4">
        <v>29844756693</v>
      </c>
      <c r="G11" s="4">
        <v>30286451898.2201</v>
      </c>
      <c r="I11" s="4">
        <v>0</v>
      </c>
      <c r="K11" s="4">
        <v>0</v>
      </c>
      <c r="M11" s="4">
        <v>-78083</v>
      </c>
      <c r="O11" s="4">
        <v>131796055</v>
      </c>
      <c r="Q11" s="4">
        <v>15538388</v>
      </c>
      <c r="S11" s="4">
        <v>1627</v>
      </c>
      <c r="U11" s="4">
        <v>29695531677</v>
      </c>
      <c r="W11" s="4">
        <v>25130535580.207802</v>
      </c>
      <c r="Y11" s="6">
        <v>6.0876741095007353E-3</v>
      </c>
    </row>
    <row r="12" spans="1:25" x14ac:dyDescent="0.5">
      <c r="A12" s="2" t="s">
        <v>18</v>
      </c>
      <c r="C12" s="4">
        <v>25673526</v>
      </c>
      <c r="E12" s="4">
        <v>75647219832</v>
      </c>
      <c r="G12" s="4">
        <v>91313309765.633408</v>
      </c>
      <c r="I12" s="4">
        <v>8822591</v>
      </c>
      <c r="K12" s="4">
        <v>0</v>
      </c>
      <c r="M12" s="4">
        <v>-256094</v>
      </c>
      <c r="O12" s="4">
        <v>839442320</v>
      </c>
      <c r="Q12" s="4">
        <v>34240023</v>
      </c>
      <c r="S12" s="4">
        <v>2561</v>
      </c>
      <c r="U12" s="4">
        <v>74892637110</v>
      </c>
      <c r="W12" s="4">
        <v>87166951144.5271</v>
      </c>
      <c r="Y12" s="6">
        <v>2.1115506670879525E-2</v>
      </c>
    </row>
    <row r="13" spans="1:25" x14ac:dyDescent="0.5">
      <c r="A13" s="2" t="s">
        <v>19</v>
      </c>
      <c r="C13" s="4">
        <v>12268172</v>
      </c>
      <c r="E13" s="4">
        <v>21846526898</v>
      </c>
      <c r="G13" s="4">
        <v>25463528274.340801</v>
      </c>
      <c r="I13" s="4">
        <v>0</v>
      </c>
      <c r="K13" s="4">
        <v>0</v>
      </c>
      <c r="M13" s="4">
        <v>-122376</v>
      </c>
      <c r="O13" s="4">
        <v>223237527</v>
      </c>
      <c r="Q13" s="4">
        <v>12145796</v>
      </c>
      <c r="S13" s="4">
        <v>1657</v>
      </c>
      <c r="U13" s="4">
        <v>21628606039</v>
      </c>
      <c r="W13" s="4">
        <v>20005836747.3666</v>
      </c>
      <c r="Y13" s="6">
        <v>4.8462562215251838E-3</v>
      </c>
    </row>
    <row r="14" spans="1:25" x14ac:dyDescent="0.5">
      <c r="A14" s="2" t="s">
        <v>20</v>
      </c>
      <c r="C14" s="4">
        <v>17474778</v>
      </c>
      <c r="E14" s="4">
        <v>98182210896</v>
      </c>
      <c r="G14" s="4">
        <v>138271592444.36401</v>
      </c>
      <c r="I14" s="4">
        <v>0</v>
      </c>
      <c r="K14" s="4">
        <v>0</v>
      </c>
      <c r="M14" s="4">
        <v>-174312</v>
      </c>
      <c r="O14" s="4">
        <v>1265861598</v>
      </c>
      <c r="Q14" s="4">
        <v>17300466</v>
      </c>
      <c r="S14" s="4">
        <v>6780</v>
      </c>
      <c r="U14" s="4">
        <v>97202837220</v>
      </c>
      <c r="W14" s="4">
        <v>116599241381.09399</v>
      </c>
      <c r="Y14" s="6">
        <v>2.8245246929880324E-2</v>
      </c>
    </row>
    <row r="15" spans="1:25" x14ac:dyDescent="0.5">
      <c r="A15" s="2" t="s">
        <v>21</v>
      </c>
      <c r="C15" s="4">
        <v>11237473</v>
      </c>
      <c r="E15" s="4">
        <v>87911118399</v>
      </c>
      <c r="G15" s="4">
        <v>108354917345.80499</v>
      </c>
      <c r="I15" s="4">
        <v>0</v>
      </c>
      <c r="K15" s="4">
        <v>0</v>
      </c>
      <c r="M15" s="4">
        <v>-112095</v>
      </c>
      <c r="O15" s="4">
        <v>994552517</v>
      </c>
      <c r="Q15" s="4">
        <v>11125378</v>
      </c>
      <c r="S15" s="4">
        <v>8600</v>
      </c>
      <c r="U15" s="4">
        <v>87034195552</v>
      </c>
      <c r="W15" s="4">
        <v>95108965207.740005</v>
      </c>
      <c r="Y15" s="6">
        <v>2.3039396961064586E-2</v>
      </c>
    </row>
    <row r="16" spans="1:25" x14ac:dyDescent="0.5">
      <c r="A16" s="2" t="s">
        <v>22</v>
      </c>
      <c r="C16" s="4">
        <v>2580804</v>
      </c>
      <c r="E16" s="4">
        <v>33317149038</v>
      </c>
      <c r="G16" s="4">
        <v>44177018282.963997</v>
      </c>
      <c r="I16" s="4">
        <v>0</v>
      </c>
      <c r="K16" s="4">
        <v>0</v>
      </c>
      <c r="M16" s="4">
        <v>-6054</v>
      </c>
      <c r="O16" s="4">
        <v>93717623</v>
      </c>
      <c r="Q16" s="4">
        <v>2574750</v>
      </c>
      <c r="S16" s="4">
        <v>13850</v>
      </c>
      <c r="U16" s="4">
        <v>33238994316</v>
      </c>
      <c r="W16" s="4">
        <v>35448108789.375</v>
      </c>
      <c r="Y16" s="6">
        <v>8.5870248733496846E-3</v>
      </c>
    </row>
    <row r="17" spans="1:25" x14ac:dyDescent="0.5">
      <c r="A17" s="2" t="s">
        <v>23</v>
      </c>
      <c r="C17" s="4">
        <v>24806439</v>
      </c>
      <c r="E17" s="4">
        <v>82093731705</v>
      </c>
      <c r="G17" s="4">
        <v>104306896110.02901</v>
      </c>
      <c r="I17" s="4">
        <v>0</v>
      </c>
      <c r="K17" s="4">
        <v>0</v>
      </c>
      <c r="M17" s="4">
        <v>-246972</v>
      </c>
      <c r="O17" s="4">
        <v>1003674649</v>
      </c>
      <c r="Q17" s="4">
        <v>24559467</v>
      </c>
      <c r="S17" s="4">
        <v>3880</v>
      </c>
      <c r="U17" s="4">
        <v>81276409512</v>
      </c>
      <c r="W17" s="4">
        <v>94723752104.837997</v>
      </c>
      <c r="Y17" s="6">
        <v>2.2946082123993468E-2</v>
      </c>
    </row>
    <row r="18" spans="1:25" x14ac:dyDescent="0.5">
      <c r="A18" s="2" t="s">
        <v>24</v>
      </c>
      <c r="C18" s="4">
        <v>1266186</v>
      </c>
      <c r="E18" s="4">
        <v>25268139695</v>
      </c>
      <c r="G18" s="4">
        <v>42932626313.462997</v>
      </c>
      <c r="I18" s="4">
        <v>0</v>
      </c>
      <c r="K18" s="4">
        <v>0</v>
      </c>
      <c r="M18" s="4">
        <v>-12631</v>
      </c>
      <c r="O18" s="4">
        <v>463113603</v>
      </c>
      <c r="Q18" s="4">
        <v>1253555</v>
      </c>
      <c r="S18" s="4">
        <v>33290</v>
      </c>
      <c r="U18" s="4">
        <v>25016074143</v>
      </c>
      <c r="W18" s="4">
        <v>41482547416.597504</v>
      </c>
      <c r="Y18" s="6">
        <v>1.0048820053920597E-2</v>
      </c>
    </row>
    <row r="19" spans="1:25" x14ac:dyDescent="0.5">
      <c r="A19" s="2" t="s">
        <v>25</v>
      </c>
      <c r="C19" s="4">
        <v>34251611</v>
      </c>
      <c r="E19" s="4">
        <v>95073716465</v>
      </c>
      <c r="G19" s="4">
        <v>84268339438.5112</v>
      </c>
      <c r="I19" s="4">
        <v>0</v>
      </c>
      <c r="K19" s="4">
        <v>0</v>
      </c>
      <c r="M19" s="4">
        <v>-978005</v>
      </c>
      <c r="O19" s="4">
        <v>2309289134</v>
      </c>
      <c r="Q19" s="4">
        <v>33273606</v>
      </c>
      <c r="S19" s="4">
        <v>2291</v>
      </c>
      <c r="U19" s="4">
        <v>92359024593</v>
      </c>
      <c r="W19" s="4">
        <v>75776263849.491302</v>
      </c>
      <c r="Y19" s="6">
        <v>1.835620248040214E-2</v>
      </c>
    </row>
    <row r="20" spans="1:25" x14ac:dyDescent="0.5">
      <c r="A20" s="2" t="s">
        <v>26</v>
      </c>
      <c r="C20" s="4">
        <v>613387</v>
      </c>
      <c r="E20" s="4">
        <v>99091129782</v>
      </c>
      <c r="G20" s="4">
        <v>95600718691.0065</v>
      </c>
      <c r="I20" s="4">
        <v>0</v>
      </c>
      <c r="K20" s="4">
        <v>0</v>
      </c>
      <c r="M20" s="4">
        <v>-71489</v>
      </c>
      <c r="O20" s="4">
        <v>10301773345</v>
      </c>
      <c r="Q20" s="4">
        <v>541898</v>
      </c>
      <c r="S20" s="4">
        <v>139760</v>
      </c>
      <c r="U20" s="4">
        <v>87542261323</v>
      </c>
      <c r="W20" s="4">
        <v>75285037276.343994</v>
      </c>
      <c r="Y20" s="6">
        <v>1.8237206715998187E-2</v>
      </c>
    </row>
    <row r="21" spans="1:25" x14ac:dyDescent="0.5">
      <c r="A21" s="2" t="s">
        <v>27</v>
      </c>
      <c r="C21" s="4">
        <v>3621952</v>
      </c>
      <c r="E21" s="4">
        <v>34755247206</v>
      </c>
      <c r="G21" s="4">
        <v>45581081541.695999</v>
      </c>
      <c r="I21" s="4">
        <v>0</v>
      </c>
      <c r="K21" s="4">
        <v>0</v>
      </c>
      <c r="M21" s="4">
        <v>-1872783</v>
      </c>
      <c r="O21" s="4">
        <v>21962102240</v>
      </c>
      <c r="Q21" s="4">
        <v>1749169</v>
      </c>
      <c r="S21" s="4">
        <v>10530</v>
      </c>
      <c r="U21" s="4">
        <v>16784540766</v>
      </c>
      <c r="W21" s="4">
        <v>18309158010.058498</v>
      </c>
      <c r="Y21" s="6">
        <v>4.4352491744097345E-3</v>
      </c>
    </row>
    <row r="22" spans="1:25" x14ac:dyDescent="0.5">
      <c r="A22" s="2" t="s">
        <v>28</v>
      </c>
      <c r="C22" s="4">
        <v>1398933</v>
      </c>
      <c r="E22" s="4">
        <v>59142729351</v>
      </c>
      <c r="G22" s="4">
        <v>52843155248.699997</v>
      </c>
      <c r="I22" s="4">
        <v>0</v>
      </c>
      <c r="K22" s="4">
        <v>0</v>
      </c>
      <c r="M22" s="4">
        <v>-13955</v>
      </c>
      <c r="O22" s="4">
        <v>519444678</v>
      </c>
      <c r="Q22" s="4">
        <v>1384978</v>
      </c>
      <c r="S22" s="4">
        <v>38040</v>
      </c>
      <c r="U22" s="4">
        <v>58552753427</v>
      </c>
      <c r="W22" s="4">
        <v>52371089969.435997</v>
      </c>
      <c r="Y22" s="6">
        <v>1.2686483639622968E-2</v>
      </c>
    </row>
    <row r="23" spans="1:25" x14ac:dyDescent="0.5">
      <c r="A23" s="2" t="s">
        <v>29</v>
      </c>
      <c r="C23" s="4">
        <v>511948</v>
      </c>
      <c r="E23" s="4">
        <v>63100048453</v>
      </c>
      <c r="G23" s="4">
        <v>67938404904.900002</v>
      </c>
      <c r="I23" s="4">
        <v>97341</v>
      </c>
      <c r="K23" s="4">
        <v>12874214938</v>
      </c>
      <c r="M23" s="4">
        <v>-2560</v>
      </c>
      <c r="O23" s="4">
        <v>344052635</v>
      </c>
      <c r="Q23" s="4">
        <v>606729</v>
      </c>
      <c r="S23" s="4">
        <v>138350</v>
      </c>
      <c r="U23" s="4">
        <v>75658731102</v>
      </c>
      <c r="W23" s="4">
        <v>83441508454.957504</v>
      </c>
      <c r="Y23" s="6">
        <v>2.0213047551560826E-2</v>
      </c>
    </row>
    <row r="24" spans="1:25" x14ac:dyDescent="0.5">
      <c r="A24" s="2" t="s">
        <v>30</v>
      </c>
      <c r="C24" s="4">
        <v>622792</v>
      </c>
      <c r="E24" s="4">
        <v>25940612526</v>
      </c>
      <c r="G24" s="4">
        <v>21203708775.299999</v>
      </c>
      <c r="I24" s="4">
        <v>0</v>
      </c>
      <c r="K24" s="4">
        <v>0</v>
      </c>
      <c r="M24" s="4">
        <v>-6213</v>
      </c>
      <c r="O24" s="4">
        <v>187457557</v>
      </c>
      <c r="Q24" s="4">
        <v>616579</v>
      </c>
      <c r="S24" s="4">
        <v>29000</v>
      </c>
      <c r="U24" s="4">
        <v>25681827850</v>
      </c>
      <c r="W24" s="4">
        <v>17774400293.549999</v>
      </c>
      <c r="Y24" s="6">
        <v>4.3057083337358724E-3</v>
      </c>
    </row>
    <row r="25" spans="1:25" x14ac:dyDescent="0.5">
      <c r="A25" s="2" t="s">
        <v>31</v>
      </c>
      <c r="C25" s="4">
        <v>1676457</v>
      </c>
      <c r="E25" s="4">
        <v>18309760608</v>
      </c>
      <c r="G25" s="4">
        <v>10265529618.035999</v>
      </c>
      <c r="I25" s="4">
        <v>0</v>
      </c>
      <c r="K25" s="4">
        <v>0</v>
      </c>
      <c r="M25" s="4">
        <v>-8383</v>
      </c>
      <c r="O25" s="4">
        <v>48498768</v>
      </c>
      <c r="Q25" s="4">
        <v>1668074</v>
      </c>
      <c r="S25" s="4">
        <v>5400</v>
      </c>
      <c r="U25" s="4">
        <v>18218203996</v>
      </c>
      <c r="W25" s="4">
        <v>8954004382.3799992</v>
      </c>
      <c r="Y25" s="6">
        <v>2.1690369662436025E-3</v>
      </c>
    </row>
    <row r="26" spans="1:25" x14ac:dyDescent="0.5">
      <c r="A26" s="2" t="s">
        <v>32</v>
      </c>
      <c r="C26" s="4">
        <v>705466</v>
      </c>
      <c r="E26" s="4">
        <v>69702803869</v>
      </c>
      <c r="G26" s="4">
        <v>78401815762.139999</v>
      </c>
      <c r="I26" s="4">
        <v>0</v>
      </c>
      <c r="K26" s="4">
        <v>0</v>
      </c>
      <c r="M26" s="4">
        <v>-7038</v>
      </c>
      <c r="O26" s="4">
        <v>703613482</v>
      </c>
      <c r="Q26" s="4">
        <v>698428</v>
      </c>
      <c r="S26" s="4">
        <v>97750</v>
      </c>
      <c r="U26" s="4">
        <v>69007421904</v>
      </c>
      <c r="W26" s="4">
        <v>67865122544.849998</v>
      </c>
      <c r="Y26" s="6">
        <v>1.643979087257327E-2</v>
      </c>
    </row>
    <row r="27" spans="1:25" x14ac:dyDescent="0.5">
      <c r="A27" s="2" t="s">
        <v>33</v>
      </c>
      <c r="C27" s="4">
        <v>436873</v>
      </c>
      <c r="E27" s="4">
        <v>20862250422</v>
      </c>
      <c r="G27" s="4">
        <v>17839959720.102001</v>
      </c>
      <c r="I27" s="4">
        <v>135472</v>
      </c>
      <c r="K27" s="4">
        <v>5265694093</v>
      </c>
      <c r="M27" s="4">
        <v>-4359</v>
      </c>
      <c r="O27" s="4">
        <v>169509246</v>
      </c>
      <c r="Q27" s="4">
        <v>567986</v>
      </c>
      <c r="S27" s="4">
        <v>38380</v>
      </c>
      <c r="U27" s="4">
        <v>25919786653</v>
      </c>
      <c r="W27" s="4">
        <v>21669596829.054001</v>
      </c>
      <c r="Y27" s="6">
        <v>5.2492889838546154E-3</v>
      </c>
    </row>
    <row r="28" spans="1:25" x14ac:dyDescent="0.5">
      <c r="A28" s="2" t="s">
        <v>34</v>
      </c>
      <c r="C28" s="4">
        <v>547025</v>
      </c>
      <c r="E28" s="4">
        <v>39335476194</v>
      </c>
      <c r="G28" s="4">
        <v>41826803880.150002</v>
      </c>
      <c r="I28" s="4">
        <v>947058</v>
      </c>
      <c r="K28" s="4">
        <v>0</v>
      </c>
      <c r="M28" s="4">
        <v>-73496</v>
      </c>
      <c r="O28" s="4">
        <v>6144047877</v>
      </c>
      <c r="Q28" s="4">
        <v>1420587</v>
      </c>
      <c r="S28" s="4">
        <v>27123</v>
      </c>
      <c r="U28" s="4">
        <v>34050525491</v>
      </c>
      <c r="W28" s="4">
        <v>38301324242.853996</v>
      </c>
      <c r="Y28" s="6">
        <v>9.2781938215614861E-3</v>
      </c>
    </row>
    <row r="29" spans="1:25" x14ac:dyDescent="0.5">
      <c r="A29" s="2" t="s">
        <v>35</v>
      </c>
      <c r="C29" s="4">
        <v>146195</v>
      </c>
      <c r="E29" s="4">
        <v>19200038727</v>
      </c>
      <c r="G29" s="4">
        <v>20848344548.535</v>
      </c>
      <c r="I29" s="4">
        <v>503</v>
      </c>
      <c r="K29" s="4">
        <v>70995843</v>
      </c>
      <c r="M29" s="4">
        <v>-1459</v>
      </c>
      <c r="O29" s="4">
        <v>206300309</v>
      </c>
      <c r="Q29" s="4">
        <v>145239</v>
      </c>
      <c r="S29" s="4">
        <v>145420</v>
      </c>
      <c r="U29" s="4">
        <v>19079421612</v>
      </c>
      <c r="W29" s="4">
        <v>20994987480.488998</v>
      </c>
      <c r="Y29" s="6">
        <v>5.0858701879368416E-3</v>
      </c>
    </row>
    <row r="30" spans="1:25" x14ac:dyDescent="0.5">
      <c r="A30" s="2" t="s">
        <v>36</v>
      </c>
      <c r="C30" s="4">
        <v>2553334</v>
      </c>
      <c r="E30" s="4">
        <v>54175083732</v>
      </c>
      <c r="G30" s="4">
        <v>72210130303.815002</v>
      </c>
      <c r="I30" s="4">
        <v>0</v>
      </c>
      <c r="K30" s="4">
        <v>0</v>
      </c>
      <c r="M30" s="4">
        <v>-106318</v>
      </c>
      <c r="O30" s="4">
        <v>2875985188</v>
      </c>
      <c r="Q30" s="4">
        <v>2447016</v>
      </c>
      <c r="S30" s="4">
        <v>26880</v>
      </c>
      <c r="U30" s="4">
        <v>51919293243</v>
      </c>
      <c r="W30" s="4">
        <v>65384424129.024002</v>
      </c>
      <c r="Y30" s="6">
        <v>1.5838861239724649E-2</v>
      </c>
    </row>
    <row r="31" spans="1:25" x14ac:dyDescent="0.5">
      <c r="A31" s="2" t="s">
        <v>37</v>
      </c>
      <c r="C31" s="4">
        <v>1099073</v>
      </c>
      <c r="E31" s="4">
        <v>22273112937</v>
      </c>
      <c r="G31" s="4">
        <v>19042859177.779499</v>
      </c>
      <c r="I31" s="4">
        <v>0</v>
      </c>
      <c r="K31" s="4">
        <v>0</v>
      </c>
      <c r="M31" s="4">
        <v>-1099073</v>
      </c>
      <c r="O31" s="4">
        <v>17571894064</v>
      </c>
      <c r="Q31" s="4">
        <v>0</v>
      </c>
      <c r="S31" s="4">
        <v>0</v>
      </c>
      <c r="U31" s="4">
        <v>0</v>
      </c>
      <c r="W31" s="4">
        <v>0</v>
      </c>
      <c r="Y31" s="6">
        <v>0</v>
      </c>
    </row>
    <row r="32" spans="1:25" x14ac:dyDescent="0.5">
      <c r="A32" s="2" t="s">
        <v>38</v>
      </c>
      <c r="C32" s="4">
        <v>24076228</v>
      </c>
      <c r="E32" s="4">
        <v>135826595241</v>
      </c>
      <c r="G32" s="4">
        <v>128041413272.19</v>
      </c>
      <c r="I32" s="4">
        <v>0</v>
      </c>
      <c r="K32" s="4">
        <v>0</v>
      </c>
      <c r="M32" s="4">
        <v>-90589</v>
      </c>
      <c r="O32" s="4">
        <v>439992193</v>
      </c>
      <c r="Q32" s="4">
        <v>23985639</v>
      </c>
      <c r="S32" s="4">
        <v>4743</v>
      </c>
      <c r="U32" s="4">
        <v>135315535308</v>
      </c>
      <c r="W32" s="4">
        <v>113086990656.627</v>
      </c>
      <c r="Y32" s="6">
        <v>2.7394431883254241E-2</v>
      </c>
    </row>
    <row r="33" spans="1:25" x14ac:dyDescent="0.5">
      <c r="A33" s="2" t="s">
        <v>39</v>
      </c>
      <c r="C33" s="4">
        <v>34621</v>
      </c>
      <c r="E33" s="4">
        <v>334402683</v>
      </c>
      <c r="G33" s="4">
        <v>426746062.62</v>
      </c>
      <c r="I33" s="4">
        <v>0</v>
      </c>
      <c r="K33" s="4">
        <v>0</v>
      </c>
      <c r="M33" s="4">
        <v>0</v>
      </c>
      <c r="O33" s="4">
        <v>0</v>
      </c>
      <c r="Q33" s="4">
        <v>34621</v>
      </c>
      <c r="S33" s="4">
        <v>11130</v>
      </c>
      <c r="U33" s="4">
        <v>334402683</v>
      </c>
      <c r="W33" s="4">
        <v>383039006.20649999</v>
      </c>
      <c r="Y33" s="6">
        <v>9.2788179287698247E-5</v>
      </c>
    </row>
    <row r="34" spans="1:25" x14ac:dyDescent="0.5">
      <c r="A34" s="2" t="s">
        <v>40</v>
      </c>
      <c r="C34" s="4">
        <v>832644</v>
      </c>
      <c r="E34" s="4">
        <v>8754419016</v>
      </c>
      <c r="G34" s="4">
        <v>8218959398.2259998</v>
      </c>
      <c r="I34" s="4">
        <v>0</v>
      </c>
      <c r="K34" s="4">
        <v>0</v>
      </c>
      <c r="M34" s="4">
        <v>-832644</v>
      </c>
      <c r="O34" s="4">
        <v>38950103</v>
      </c>
      <c r="Q34" s="4">
        <v>0</v>
      </c>
      <c r="S34" s="4">
        <v>0</v>
      </c>
      <c r="U34" s="4">
        <v>0</v>
      </c>
      <c r="W34" s="4">
        <v>0</v>
      </c>
      <c r="Y34" s="6">
        <v>0</v>
      </c>
    </row>
    <row r="35" spans="1:25" x14ac:dyDescent="0.5">
      <c r="A35" s="2" t="s">
        <v>41</v>
      </c>
      <c r="C35" s="4">
        <v>4468490</v>
      </c>
      <c r="E35" s="4">
        <v>84851719375</v>
      </c>
      <c r="G35" s="4">
        <v>90392715559.574997</v>
      </c>
      <c r="I35" s="4">
        <v>0</v>
      </c>
      <c r="K35" s="4">
        <v>0</v>
      </c>
      <c r="M35" s="4">
        <v>-22343</v>
      </c>
      <c r="O35" s="4">
        <v>464588218</v>
      </c>
      <c r="Q35" s="4">
        <v>4446147</v>
      </c>
      <c r="S35" s="4">
        <v>21000</v>
      </c>
      <c r="U35" s="4">
        <v>84427450333</v>
      </c>
      <c r="W35" s="4">
        <v>92813540932.350006</v>
      </c>
      <c r="Y35" s="6">
        <v>2.2483348527993521E-2</v>
      </c>
    </row>
    <row r="36" spans="1:25" x14ac:dyDescent="0.5">
      <c r="A36" s="2" t="s">
        <v>42</v>
      </c>
      <c r="C36" s="4">
        <v>8195627</v>
      </c>
      <c r="E36" s="4">
        <v>90003087757</v>
      </c>
      <c r="G36" s="4">
        <v>109167964459.28999</v>
      </c>
      <c r="I36" s="4">
        <v>0</v>
      </c>
      <c r="K36" s="4">
        <v>0</v>
      </c>
      <c r="M36" s="4">
        <v>-64485</v>
      </c>
      <c r="O36" s="4">
        <v>802078589</v>
      </c>
      <c r="Q36" s="4">
        <v>8131142</v>
      </c>
      <c r="S36" s="4">
        <v>12130</v>
      </c>
      <c r="U36" s="4">
        <v>89294923622</v>
      </c>
      <c r="W36" s="4">
        <v>98043899482.863007</v>
      </c>
      <c r="Y36" s="6">
        <v>2.3750361649530045E-2</v>
      </c>
    </row>
    <row r="37" spans="1:25" x14ac:dyDescent="0.5">
      <c r="A37" s="2" t="s">
        <v>43</v>
      </c>
      <c r="C37" s="4">
        <v>15547178</v>
      </c>
      <c r="E37" s="4">
        <v>29499979941</v>
      </c>
      <c r="G37" s="4">
        <v>38760318105.577202</v>
      </c>
      <c r="I37" s="4">
        <v>0</v>
      </c>
      <c r="K37" s="4">
        <v>0</v>
      </c>
      <c r="M37" s="4">
        <v>-155084</v>
      </c>
      <c r="O37" s="4">
        <v>361023149</v>
      </c>
      <c r="Q37" s="4">
        <v>15392094</v>
      </c>
      <c r="S37" s="4">
        <v>2044</v>
      </c>
      <c r="U37" s="4">
        <v>29205715935</v>
      </c>
      <c r="W37" s="4">
        <v>31274244567.1908</v>
      </c>
      <c r="Y37" s="6">
        <v>7.5759391732114914E-3</v>
      </c>
    </row>
    <row r="38" spans="1:25" x14ac:dyDescent="0.5">
      <c r="A38" s="2" t="s">
        <v>44</v>
      </c>
      <c r="C38" s="4">
        <v>140606939</v>
      </c>
      <c r="E38" s="4">
        <v>131404956974</v>
      </c>
      <c r="G38" s="4">
        <v>151790575896.26401</v>
      </c>
      <c r="I38" s="4">
        <v>17336907</v>
      </c>
      <c r="K38" s="4">
        <v>16338641050</v>
      </c>
      <c r="M38" s="4">
        <v>-5050957</v>
      </c>
      <c r="O38" s="4">
        <v>4867837764</v>
      </c>
      <c r="Q38" s="4">
        <v>152892889</v>
      </c>
      <c r="S38" s="4">
        <v>946</v>
      </c>
      <c r="U38" s="4">
        <v>143023199501</v>
      </c>
      <c r="W38" s="4">
        <v>143776084789.686</v>
      </c>
      <c r="Y38" s="6">
        <v>3.4828622977255169E-2</v>
      </c>
    </row>
    <row r="39" spans="1:25" x14ac:dyDescent="0.5">
      <c r="A39" s="2" t="s">
        <v>45</v>
      </c>
      <c r="C39" s="4">
        <v>3728593</v>
      </c>
      <c r="E39" s="4">
        <v>44509187923</v>
      </c>
      <c r="G39" s="4">
        <v>41066999217.882004</v>
      </c>
      <c r="I39" s="4">
        <v>0</v>
      </c>
      <c r="K39" s="4">
        <v>0</v>
      </c>
      <c r="M39" s="4">
        <v>-37193</v>
      </c>
      <c r="O39" s="4">
        <v>395142139</v>
      </c>
      <c r="Q39" s="4">
        <v>3691400</v>
      </c>
      <c r="S39" s="4">
        <v>10410</v>
      </c>
      <c r="U39" s="4">
        <v>44065205374</v>
      </c>
      <c r="W39" s="4">
        <v>38198830529.699997</v>
      </c>
      <c r="Y39" s="6">
        <v>9.2533655276334573E-3</v>
      </c>
    </row>
    <row r="40" spans="1:25" x14ac:dyDescent="0.5">
      <c r="A40" s="2" t="s">
        <v>46</v>
      </c>
      <c r="C40" s="4">
        <v>6939848</v>
      </c>
      <c r="E40" s="4">
        <v>63344135758</v>
      </c>
      <c r="G40" s="4">
        <v>85542093214.559998</v>
      </c>
      <c r="I40" s="4">
        <v>0</v>
      </c>
      <c r="K40" s="4">
        <v>0</v>
      </c>
      <c r="M40" s="4">
        <v>-2739229</v>
      </c>
      <c r="O40" s="4">
        <v>31575377111</v>
      </c>
      <c r="Q40" s="4">
        <v>4200619</v>
      </c>
      <c r="S40" s="4">
        <v>12030</v>
      </c>
      <c r="U40" s="4">
        <v>38341557367</v>
      </c>
      <c r="W40" s="4">
        <v>50232772562.908501</v>
      </c>
      <c r="Y40" s="6">
        <v>1.2168493106867894E-2</v>
      </c>
    </row>
    <row r="41" spans="1:25" x14ac:dyDescent="0.5">
      <c r="A41" s="2" t="s">
        <v>47</v>
      </c>
      <c r="C41" s="4">
        <v>2763558</v>
      </c>
      <c r="E41" s="4">
        <v>23433146471</v>
      </c>
      <c r="G41" s="4">
        <v>30245734277.199001</v>
      </c>
      <c r="I41" s="4">
        <v>0</v>
      </c>
      <c r="K41" s="4">
        <v>0</v>
      </c>
      <c r="M41" s="4">
        <v>-179364</v>
      </c>
      <c r="O41" s="4">
        <v>1701490095</v>
      </c>
      <c r="Q41" s="4">
        <v>2584194</v>
      </c>
      <c r="S41" s="4">
        <v>9450</v>
      </c>
      <c r="U41" s="4">
        <v>21912258226</v>
      </c>
      <c r="W41" s="4">
        <v>24275330531.865002</v>
      </c>
      <c r="Y41" s="6">
        <v>5.8805074291689765E-3</v>
      </c>
    </row>
    <row r="42" spans="1:25" x14ac:dyDescent="0.5">
      <c r="A42" s="2" t="s">
        <v>48</v>
      </c>
      <c r="C42" s="4">
        <v>5265527</v>
      </c>
      <c r="E42" s="4">
        <v>63390402412</v>
      </c>
      <c r="G42" s="4">
        <v>77623143205.810501</v>
      </c>
      <c r="I42" s="4">
        <v>0</v>
      </c>
      <c r="K42" s="4">
        <v>0</v>
      </c>
      <c r="M42" s="4">
        <v>-1392533</v>
      </c>
      <c r="O42" s="4">
        <v>19117355639</v>
      </c>
      <c r="Q42" s="4">
        <v>3872994</v>
      </c>
      <c r="S42" s="4">
        <v>13610</v>
      </c>
      <c r="U42" s="4">
        <v>46626035390</v>
      </c>
      <c r="W42" s="4">
        <v>52397815222.376999</v>
      </c>
      <c r="Y42" s="6">
        <v>1.269295762144001E-2</v>
      </c>
    </row>
    <row r="43" spans="1:25" x14ac:dyDescent="0.5">
      <c r="A43" s="2" t="s">
        <v>49</v>
      </c>
      <c r="C43" s="4">
        <v>6869017</v>
      </c>
      <c r="E43" s="4">
        <v>92740071028</v>
      </c>
      <c r="G43" s="4">
        <v>127891181113.96001</v>
      </c>
      <c r="I43" s="4">
        <v>0</v>
      </c>
      <c r="K43" s="4">
        <v>0</v>
      </c>
      <c r="M43" s="4">
        <v>-269600</v>
      </c>
      <c r="O43" s="4">
        <v>4819039924</v>
      </c>
      <c r="Q43" s="4">
        <v>6599417</v>
      </c>
      <c r="S43" s="4">
        <v>17540</v>
      </c>
      <c r="U43" s="4">
        <v>89100143634</v>
      </c>
      <c r="W43" s="4">
        <v>115065039223.629</v>
      </c>
      <c r="Y43" s="6">
        <v>2.7873598553229906E-2</v>
      </c>
    </row>
    <row r="44" spans="1:25" x14ac:dyDescent="0.5">
      <c r="A44" s="2" t="s">
        <v>50</v>
      </c>
      <c r="C44" s="4">
        <v>3785381</v>
      </c>
      <c r="E44" s="4">
        <v>68026920774</v>
      </c>
      <c r="G44" s="4">
        <v>80939075215.405502</v>
      </c>
      <c r="I44" s="4">
        <v>0</v>
      </c>
      <c r="K44" s="4">
        <v>0</v>
      </c>
      <c r="M44" s="4">
        <v>-37760</v>
      </c>
      <c r="O44" s="4">
        <v>818044439</v>
      </c>
      <c r="Q44" s="4">
        <v>3747621</v>
      </c>
      <c r="S44" s="4">
        <v>19990</v>
      </c>
      <c r="U44" s="4">
        <v>67348337423</v>
      </c>
      <c r="W44" s="4">
        <v>74469199874.449493</v>
      </c>
      <c r="Y44" s="6">
        <v>1.8039576537635132E-2</v>
      </c>
    </row>
    <row r="45" spans="1:25" x14ac:dyDescent="0.5">
      <c r="A45" s="2" t="s">
        <v>51</v>
      </c>
      <c r="C45" s="4">
        <v>4099641</v>
      </c>
      <c r="E45" s="4">
        <v>33110582692</v>
      </c>
      <c r="G45" s="4">
        <v>35332401339.553497</v>
      </c>
      <c r="I45" s="4">
        <v>0</v>
      </c>
      <c r="K45" s="4">
        <v>0</v>
      </c>
      <c r="M45" s="4">
        <v>-40895</v>
      </c>
      <c r="O45" s="4">
        <v>309674848</v>
      </c>
      <c r="Q45" s="4">
        <v>4058746</v>
      </c>
      <c r="S45" s="4">
        <v>7200</v>
      </c>
      <c r="U45" s="4">
        <v>32780295900</v>
      </c>
      <c r="W45" s="4">
        <v>29049094521.360001</v>
      </c>
      <c r="Y45" s="6">
        <v>7.0369141181932842E-3</v>
      </c>
    </row>
    <row r="46" spans="1:25" x14ac:dyDescent="0.5">
      <c r="A46" s="2" t="s">
        <v>52</v>
      </c>
      <c r="C46" s="4">
        <v>42252125</v>
      </c>
      <c r="E46" s="4">
        <v>324660952037</v>
      </c>
      <c r="G46" s="4">
        <v>396066835394.43799</v>
      </c>
      <c r="I46" s="4">
        <v>0</v>
      </c>
      <c r="K46" s="4">
        <v>0</v>
      </c>
      <c r="M46" s="4">
        <v>-623876</v>
      </c>
      <c r="O46" s="4">
        <v>5791825162</v>
      </c>
      <c r="Q46" s="4">
        <v>41628249</v>
      </c>
      <c r="S46" s="4">
        <v>8660</v>
      </c>
      <c r="U46" s="4">
        <v>319867153474</v>
      </c>
      <c r="W46" s="4">
        <v>358355657553.77698</v>
      </c>
      <c r="Y46" s="6">
        <v>8.6808832685658213E-2</v>
      </c>
    </row>
    <row r="47" spans="1:25" x14ac:dyDescent="0.5">
      <c r="A47" s="2" t="s">
        <v>53</v>
      </c>
      <c r="C47" s="4">
        <v>11893876</v>
      </c>
      <c r="E47" s="4">
        <v>44905737786</v>
      </c>
      <c r="G47" s="4">
        <v>48474740494.980003</v>
      </c>
      <c r="I47" s="4">
        <v>9179720</v>
      </c>
      <c r="K47" s="4">
        <v>36030369678</v>
      </c>
      <c r="M47" s="4">
        <v>-68896</v>
      </c>
      <c r="O47" s="4">
        <v>306886089</v>
      </c>
      <c r="Q47" s="4">
        <v>21004700</v>
      </c>
      <c r="S47" s="4">
        <v>3944</v>
      </c>
      <c r="U47" s="4">
        <v>80673761012</v>
      </c>
      <c r="W47" s="4">
        <v>82349623706.039993</v>
      </c>
      <c r="Y47" s="6">
        <v>1.9948547079800927E-2</v>
      </c>
    </row>
    <row r="48" spans="1:25" x14ac:dyDescent="0.5">
      <c r="A48" s="2" t="s">
        <v>54</v>
      </c>
      <c r="C48" s="4">
        <v>2534827</v>
      </c>
      <c r="E48" s="4">
        <v>36494769175</v>
      </c>
      <c r="G48" s="4">
        <v>53720958695.741997</v>
      </c>
      <c r="I48" s="4">
        <v>0</v>
      </c>
      <c r="K48" s="4">
        <v>0</v>
      </c>
      <c r="M48" s="4">
        <v>-414826</v>
      </c>
      <c r="O48" s="4">
        <v>7824775361</v>
      </c>
      <c r="Q48" s="4">
        <v>2120001</v>
      </c>
      <c r="S48" s="4">
        <v>18850</v>
      </c>
      <c r="U48" s="4">
        <v>30522377719</v>
      </c>
      <c r="W48" s="4">
        <v>39724244837.842499</v>
      </c>
      <c r="Y48" s="6">
        <v>9.6228851170708854E-3</v>
      </c>
    </row>
    <row r="49" spans="1:25" x14ac:dyDescent="0.5">
      <c r="A49" s="2" t="s">
        <v>55</v>
      </c>
      <c r="C49" s="4">
        <v>1773078</v>
      </c>
      <c r="E49" s="4">
        <v>38923753017</v>
      </c>
      <c r="G49" s="4">
        <v>30967620226.263</v>
      </c>
      <c r="I49" s="4">
        <v>0</v>
      </c>
      <c r="K49" s="4">
        <v>0</v>
      </c>
      <c r="M49" s="4">
        <v>-17688</v>
      </c>
      <c r="O49" s="4">
        <v>283394329</v>
      </c>
      <c r="Q49" s="4">
        <v>1755390</v>
      </c>
      <c r="S49" s="4">
        <v>14870</v>
      </c>
      <c r="U49" s="4">
        <v>38535454621</v>
      </c>
      <c r="W49" s="4">
        <v>25947338536.665001</v>
      </c>
      <c r="Y49" s="6">
        <v>6.2855381858439516E-3</v>
      </c>
    </row>
    <row r="50" spans="1:25" x14ac:dyDescent="0.5">
      <c r="A50" s="2" t="s">
        <v>56</v>
      </c>
      <c r="C50" s="4">
        <v>22473886</v>
      </c>
      <c r="E50" s="4">
        <v>76515666553</v>
      </c>
      <c r="G50" s="4">
        <v>73901270379.416397</v>
      </c>
      <c r="I50" s="4">
        <v>0</v>
      </c>
      <c r="K50" s="4">
        <v>0</v>
      </c>
      <c r="M50" s="4">
        <v>-112370</v>
      </c>
      <c r="O50" s="4">
        <v>311646914</v>
      </c>
      <c r="Q50" s="4">
        <v>22361516</v>
      </c>
      <c r="S50" s="4">
        <v>3256</v>
      </c>
      <c r="U50" s="4">
        <v>76133086280</v>
      </c>
      <c r="W50" s="4">
        <v>72375881974.228806</v>
      </c>
      <c r="Y50" s="6">
        <v>1.7532486780496636E-2</v>
      </c>
    </row>
    <row r="51" spans="1:25" x14ac:dyDescent="0.5">
      <c r="A51" s="2" t="s">
        <v>57</v>
      </c>
      <c r="C51" s="4">
        <v>887439</v>
      </c>
      <c r="E51" s="4">
        <v>10188235170</v>
      </c>
      <c r="G51" s="4">
        <v>10047788025.2505</v>
      </c>
      <c r="I51" s="4">
        <v>828480</v>
      </c>
      <c r="K51" s="4">
        <v>0</v>
      </c>
      <c r="M51" s="4">
        <v>-8478</v>
      </c>
      <c r="O51" s="4">
        <v>91587400</v>
      </c>
      <c r="Q51" s="4">
        <v>1707441</v>
      </c>
      <c r="S51" s="4">
        <v>10600</v>
      </c>
      <c r="U51" s="4">
        <v>19630022290</v>
      </c>
      <c r="W51" s="4">
        <v>17991186296.130001</v>
      </c>
      <c r="Y51" s="6">
        <v>4.3582230336711904E-3</v>
      </c>
    </row>
    <row r="52" spans="1:25" x14ac:dyDescent="0.5">
      <c r="A52" s="2" t="s">
        <v>58</v>
      </c>
      <c r="C52" s="4">
        <v>1687500</v>
      </c>
      <c r="E52" s="4">
        <v>6435212872</v>
      </c>
      <c r="G52" s="4">
        <v>6374345625</v>
      </c>
      <c r="I52" s="4">
        <v>0</v>
      </c>
      <c r="K52" s="4">
        <v>0</v>
      </c>
      <c r="M52" s="4">
        <v>0</v>
      </c>
      <c r="O52" s="4">
        <v>0</v>
      </c>
      <c r="Q52" s="4">
        <v>1687500</v>
      </c>
      <c r="S52" s="4">
        <v>3800</v>
      </c>
      <c r="U52" s="4">
        <v>6435212872</v>
      </c>
      <c r="W52" s="4">
        <v>6374345625</v>
      </c>
      <c r="Y52" s="6">
        <v>1.5441349708791565E-3</v>
      </c>
    </row>
    <row r="53" spans="1:25" x14ac:dyDescent="0.5">
      <c r="A53" s="2" t="s">
        <v>59</v>
      </c>
      <c r="C53" s="4">
        <v>48570415</v>
      </c>
      <c r="E53" s="4">
        <v>296761765132</v>
      </c>
      <c r="G53" s="4">
        <v>308035466176.185</v>
      </c>
      <c r="I53" s="4">
        <v>3461609</v>
      </c>
      <c r="K53" s="4">
        <v>21631592066</v>
      </c>
      <c r="M53" s="4">
        <v>-484491</v>
      </c>
      <c r="O53" s="4">
        <v>2920624878</v>
      </c>
      <c r="Q53" s="4">
        <v>51547533</v>
      </c>
      <c r="S53" s="4">
        <v>6550</v>
      </c>
      <c r="U53" s="4">
        <v>315433151804</v>
      </c>
      <c r="W53" s="4">
        <v>335627404920.15698</v>
      </c>
      <c r="Y53" s="6">
        <v>8.1303092679828368E-2</v>
      </c>
    </row>
    <row r="54" spans="1:25" x14ac:dyDescent="0.5">
      <c r="A54" s="2" t="s">
        <v>60</v>
      </c>
      <c r="C54" s="4">
        <v>2258702</v>
      </c>
      <c r="E54" s="4">
        <v>17024539218</v>
      </c>
      <c r="G54" s="4">
        <v>17760028139.721001</v>
      </c>
      <c r="I54" s="4">
        <v>828488</v>
      </c>
      <c r="K54" s="4">
        <v>6615370397</v>
      </c>
      <c r="M54" s="4">
        <v>-22532</v>
      </c>
      <c r="O54" s="4">
        <v>173592351</v>
      </c>
      <c r="Q54" s="4">
        <v>3064658</v>
      </c>
      <c r="S54" s="4">
        <v>8750</v>
      </c>
      <c r="U54" s="4">
        <v>23470078926</v>
      </c>
      <c r="W54" s="4">
        <v>26656203742.875</v>
      </c>
      <c r="Y54" s="6">
        <v>6.4572551931953255E-3</v>
      </c>
    </row>
    <row r="55" spans="1:25" x14ac:dyDescent="0.5">
      <c r="A55" s="2" t="s">
        <v>61</v>
      </c>
      <c r="C55" s="4">
        <v>5184977</v>
      </c>
      <c r="E55" s="4">
        <v>49293086360</v>
      </c>
      <c r="G55" s="4">
        <v>62004140433.805496</v>
      </c>
      <c r="I55" s="4">
        <v>0</v>
      </c>
      <c r="K55" s="4">
        <v>0</v>
      </c>
      <c r="M55" s="4">
        <v>-35042</v>
      </c>
      <c r="O55" s="4">
        <v>379017225</v>
      </c>
      <c r="Q55" s="4">
        <v>5149935</v>
      </c>
      <c r="S55" s="4">
        <v>9660</v>
      </c>
      <c r="U55" s="4">
        <v>48959945378</v>
      </c>
      <c r="W55" s="4">
        <v>49452369286.004997</v>
      </c>
      <c r="Y55" s="6">
        <v>1.1979446565913284E-2</v>
      </c>
    </row>
    <row r="56" spans="1:25" x14ac:dyDescent="0.5">
      <c r="A56" s="2" t="s">
        <v>62</v>
      </c>
      <c r="C56" s="4">
        <v>8121342</v>
      </c>
      <c r="E56" s="4">
        <v>113129177029</v>
      </c>
      <c r="G56" s="4">
        <v>107048245400.226</v>
      </c>
      <c r="I56" s="4">
        <v>0</v>
      </c>
      <c r="K56" s="4">
        <v>0</v>
      </c>
      <c r="M56" s="4">
        <v>-81011</v>
      </c>
      <c r="O56" s="4">
        <v>1029132544</v>
      </c>
      <c r="Q56" s="4">
        <v>8040331</v>
      </c>
      <c r="S56" s="4">
        <v>12440</v>
      </c>
      <c r="U56" s="4">
        <v>112000704945</v>
      </c>
      <c r="W56" s="4">
        <v>99426588420.042007</v>
      </c>
      <c r="Y56" s="6">
        <v>2.4085307143130546E-2</v>
      </c>
    </row>
    <row r="57" spans="1:25" x14ac:dyDescent="0.5">
      <c r="A57" s="2" t="s">
        <v>63</v>
      </c>
      <c r="C57" s="4">
        <v>10614373</v>
      </c>
      <c r="E57" s="4">
        <v>19469648758</v>
      </c>
      <c r="G57" s="4">
        <v>25987648654.841</v>
      </c>
      <c r="I57" s="4">
        <v>0</v>
      </c>
      <c r="K57" s="4">
        <v>0</v>
      </c>
      <c r="M57" s="4">
        <v>-105879</v>
      </c>
      <c r="O57" s="4">
        <v>218614908</v>
      </c>
      <c r="Q57" s="4">
        <v>10508494</v>
      </c>
      <c r="S57" s="4">
        <v>2005</v>
      </c>
      <c r="U57" s="4">
        <v>19275437858</v>
      </c>
      <c r="W57" s="4">
        <v>20944166763.703499</v>
      </c>
      <c r="Y57" s="6">
        <v>5.073559269977536E-3</v>
      </c>
    </row>
    <row r="58" spans="1:25" x14ac:dyDescent="0.5">
      <c r="A58" s="2" t="s">
        <v>64</v>
      </c>
      <c r="C58" s="4">
        <v>3646593</v>
      </c>
      <c r="E58" s="4">
        <v>105199108592</v>
      </c>
      <c r="G58" s="4">
        <v>120382788576.49699</v>
      </c>
      <c r="I58" s="4">
        <v>0</v>
      </c>
      <c r="K58" s="4">
        <v>0</v>
      </c>
      <c r="M58" s="4">
        <v>-115186</v>
      </c>
      <c r="O58" s="4">
        <v>3596289904</v>
      </c>
      <c r="Q58" s="4">
        <v>3531407</v>
      </c>
      <c r="S58" s="4">
        <v>28150</v>
      </c>
      <c r="U58" s="4">
        <v>101876153573</v>
      </c>
      <c r="W58" s="4">
        <v>98817622863.052505</v>
      </c>
      <c r="Y58" s="6">
        <v>2.3937790038171498E-2</v>
      </c>
    </row>
    <row r="59" spans="1:25" x14ac:dyDescent="0.5">
      <c r="A59" s="2" t="s">
        <v>65</v>
      </c>
      <c r="C59" s="4">
        <v>1756536</v>
      </c>
      <c r="E59" s="4">
        <v>38428989880</v>
      </c>
      <c r="G59" s="4">
        <v>57428722849.211998</v>
      </c>
      <c r="I59" s="4">
        <v>0</v>
      </c>
      <c r="K59" s="4">
        <v>0</v>
      </c>
      <c r="M59" s="4">
        <v>-17522</v>
      </c>
      <c r="O59" s="4">
        <v>549193187</v>
      </c>
      <c r="Q59" s="4">
        <v>1739014</v>
      </c>
      <c r="S59" s="4">
        <v>28690</v>
      </c>
      <c r="U59" s="4">
        <v>38045648600</v>
      </c>
      <c r="W59" s="4">
        <v>49595452405.623001</v>
      </c>
      <c r="Y59" s="6">
        <v>1.2014107323541193E-2</v>
      </c>
    </row>
    <row r="60" spans="1:25" x14ac:dyDescent="0.5">
      <c r="A60" s="2" t="s">
        <v>66</v>
      </c>
      <c r="C60" s="4">
        <v>5211691</v>
      </c>
      <c r="E60" s="4">
        <v>35808611926</v>
      </c>
      <c r="G60" s="4">
        <v>43258690011.892502</v>
      </c>
      <c r="I60" s="4">
        <v>0</v>
      </c>
      <c r="K60" s="4">
        <v>0</v>
      </c>
      <c r="M60" s="4">
        <v>-51988</v>
      </c>
      <c r="O60" s="4">
        <v>372160917</v>
      </c>
      <c r="Q60" s="4">
        <v>5159703</v>
      </c>
      <c r="S60" s="4">
        <v>6390</v>
      </c>
      <c r="U60" s="4">
        <v>35451411526</v>
      </c>
      <c r="W60" s="4">
        <v>32774327682.088501</v>
      </c>
      <c r="Y60" s="6">
        <v>7.9393224808022023E-3</v>
      </c>
    </row>
    <row r="61" spans="1:25" x14ac:dyDescent="0.5">
      <c r="A61" s="2" t="s">
        <v>67</v>
      </c>
      <c r="C61" s="4">
        <v>2663017</v>
      </c>
      <c r="E61" s="4">
        <v>52293883489</v>
      </c>
      <c r="G61" s="4">
        <v>51513968070.621002</v>
      </c>
      <c r="I61" s="4">
        <v>318330</v>
      </c>
      <c r="K61" s="4">
        <v>5424680527</v>
      </c>
      <c r="M61" s="4">
        <v>-13316</v>
      </c>
      <c r="O61" s="4">
        <v>272147994</v>
      </c>
      <c r="Q61" s="4">
        <v>2968031</v>
      </c>
      <c r="S61" s="4">
        <v>15960</v>
      </c>
      <c r="U61" s="4">
        <v>57457076630</v>
      </c>
      <c r="W61" s="4">
        <v>47087924600.178001</v>
      </c>
      <c r="Y61" s="6">
        <v>1.1406678482586325E-2</v>
      </c>
    </row>
    <row r="62" spans="1:25" x14ac:dyDescent="0.5">
      <c r="A62" s="2" t="s">
        <v>68</v>
      </c>
      <c r="C62" s="4">
        <v>13718405</v>
      </c>
      <c r="E62" s="4">
        <v>168339223619</v>
      </c>
      <c r="G62" s="4">
        <v>124912909290.69</v>
      </c>
      <c r="I62" s="4">
        <v>4344592</v>
      </c>
      <c r="K62" s="4">
        <v>36451907952</v>
      </c>
      <c r="M62" s="4">
        <v>-136843</v>
      </c>
      <c r="O62" s="4">
        <v>1123734160</v>
      </c>
      <c r="Q62" s="4">
        <v>17926154</v>
      </c>
      <c r="S62" s="4">
        <v>8070</v>
      </c>
      <c r="U62" s="4">
        <v>203111924375</v>
      </c>
      <c r="W62" s="4">
        <v>143803311606.45901</v>
      </c>
      <c r="Y62" s="6">
        <v>3.4835218458956069E-2</v>
      </c>
    </row>
    <row r="63" spans="1:25" x14ac:dyDescent="0.5">
      <c r="A63" s="2" t="s">
        <v>69</v>
      </c>
      <c r="C63" s="4">
        <v>9902549</v>
      </c>
      <c r="E63" s="4">
        <v>155455211464</v>
      </c>
      <c r="G63" s="4">
        <v>119895399191.42101</v>
      </c>
      <c r="I63" s="4">
        <v>0</v>
      </c>
      <c r="K63" s="4">
        <v>0</v>
      </c>
      <c r="M63" s="4">
        <v>-98779</v>
      </c>
      <c r="O63" s="4">
        <v>1128087749</v>
      </c>
      <c r="Q63" s="4">
        <v>9803770</v>
      </c>
      <c r="S63" s="4">
        <v>11310</v>
      </c>
      <c r="U63" s="4">
        <v>153904528875</v>
      </c>
      <c r="W63" s="4">
        <v>110220898899.735</v>
      </c>
      <c r="Y63" s="6">
        <v>2.6700143752060316E-2</v>
      </c>
    </row>
    <row r="64" spans="1:25" x14ac:dyDescent="0.5">
      <c r="A64" s="2" t="s">
        <v>70</v>
      </c>
      <c r="C64" s="4">
        <v>41000316</v>
      </c>
      <c r="E64" s="4">
        <v>297194952708</v>
      </c>
      <c r="G64" s="4">
        <v>321975276546.41998</v>
      </c>
      <c r="I64" s="4">
        <v>0</v>
      </c>
      <c r="K64" s="4">
        <v>0</v>
      </c>
      <c r="M64" s="4">
        <v>-2619783</v>
      </c>
      <c r="O64" s="4">
        <v>20024437595</v>
      </c>
      <c r="Q64" s="4">
        <v>38380533</v>
      </c>
      <c r="S64" s="4">
        <v>7920</v>
      </c>
      <c r="U64" s="4">
        <v>278205189678</v>
      </c>
      <c r="W64" s="4">
        <v>302165177122.90802</v>
      </c>
      <c r="Y64" s="6">
        <v>7.3197131819688038E-2</v>
      </c>
    </row>
    <row r="65" spans="1:25" x14ac:dyDescent="0.5">
      <c r="A65" s="2" t="s">
        <v>71</v>
      </c>
      <c r="C65" s="4">
        <v>1756432</v>
      </c>
      <c r="E65" s="4">
        <v>31673382803</v>
      </c>
      <c r="G65" s="4">
        <v>32318112559.896</v>
      </c>
      <c r="I65" s="4">
        <v>0</v>
      </c>
      <c r="K65" s="4">
        <v>0</v>
      </c>
      <c r="M65" s="4">
        <v>-17522</v>
      </c>
      <c r="O65" s="4">
        <v>324268716</v>
      </c>
      <c r="Q65" s="4">
        <v>1738910</v>
      </c>
      <c r="S65" s="4">
        <v>17800</v>
      </c>
      <c r="U65" s="4">
        <v>31357412124</v>
      </c>
      <c r="W65" s="4">
        <v>30768430041.900002</v>
      </c>
      <c r="Y65" s="6">
        <v>7.4534095924154763E-3</v>
      </c>
    </row>
    <row r="66" spans="1:25" x14ac:dyDescent="0.5">
      <c r="A66" s="2" t="s">
        <v>72</v>
      </c>
      <c r="C66" s="4">
        <v>1200492</v>
      </c>
      <c r="E66" s="4">
        <v>19362501739</v>
      </c>
      <c r="G66" s="4">
        <v>26253679597.200001</v>
      </c>
      <c r="I66" s="4">
        <v>0</v>
      </c>
      <c r="K66" s="4">
        <v>0</v>
      </c>
      <c r="M66" s="4">
        <v>-11976</v>
      </c>
      <c r="O66" s="4">
        <v>252267773</v>
      </c>
      <c r="Q66" s="4">
        <v>1188516</v>
      </c>
      <c r="S66" s="4">
        <v>20870</v>
      </c>
      <c r="U66" s="4">
        <v>19169343165</v>
      </c>
      <c r="W66" s="4">
        <v>24656743162.925999</v>
      </c>
      <c r="Y66" s="6">
        <v>5.9729016319003854E-3</v>
      </c>
    </row>
    <row r="67" spans="1:25" x14ac:dyDescent="0.5">
      <c r="A67" s="2" t="s">
        <v>73</v>
      </c>
      <c r="C67" s="4">
        <v>1882350</v>
      </c>
      <c r="E67" s="4">
        <v>30579373644</v>
      </c>
      <c r="G67" s="4">
        <v>56508730528.5</v>
      </c>
      <c r="I67" s="4">
        <v>0</v>
      </c>
      <c r="K67" s="4">
        <v>0</v>
      </c>
      <c r="M67" s="4">
        <v>-18777</v>
      </c>
      <c r="O67" s="4">
        <v>495891330</v>
      </c>
      <c r="Q67" s="4">
        <v>1863573</v>
      </c>
      <c r="S67" s="4">
        <v>25160</v>
      </c>
      <c r="U67" s="4">
        <v>30274335316</v>
      </c>
      <c r="W67" s="4">
        <v>46608516074.753998</v>
      </c>
      <c r="Y67" s="6">
        <v>1.1290545547067189E-2</v>
      </c>
    </row>
    <row r="68" spans="1:25" x14ac:dyDescent="0.5">
      <c r="A68" s="2" t="s">
        <v>74</v>
      </c>
      <c r="C68" s="4">
        <v>0</v>
      </c>
      <c r="E68" s="4">
        <v>0</v>
      </c>
      <c r="G68" s="4">
        <v>0</v>
      </c>
      <c r="I68" s="4">
        <v>3000000</v>
      </c>
      <c r="K68" s="4">
        <v>53551580724</v>
      </c>
      <c r="M68" s="4">
        <v>0</v>
      </c>
      <c r="O68" s="4">
        <v>0</v>
      </c>
      <c r="Q68" s="4">
        <v>3000000</v>
      </c>
      <c r="S68" s="4">
        <v>17500</v>
      </c>
      <c r="U68" s="4">
        <v>53551580724</v>
      </c>
      <c r="W68" s="4">
        <v>52187625000</v>
      </c>
      <c r="Y68" s="6">
        <v>1.2642040697256253E-2</v>
      </c>
    </row>
    <row r="69" spans="1:25" ht="22.5" thickBot="1" x14ac:dyDescent="0.55000000000000004">
      <c r="E69" s="5">
        <f>SUM(E9:E68)</f>
        <v>4007248493968</v>
      </c>
      <c r="G69" s="5">
        <f>SUM(G9:G68)</f>
        <v>4432467040556.1973</v>
      </c>
      <c r="K69" s="5">
        <f>SUM(K9:K68)</f>
        <v>194255047268</v>
      </c>
      <c r="O69" s="5">
        <f>SUM(O9:O68)</f>
        <v>182590226530</v>
      </c>
      <c r="U69" s="5">
        <f>SUM(U9:U68)</f>
        <v>4033737653271</v>
      </c>
      <c r="W69" s="5">
        <f>SUM(W9:W68)</f>
        <v>4098554138969.187</v>
      </c>
      <c r="Y69" s="8">
        <f>SUM(Y9:Y68)</f>
        <v>0.99284242624102026</v>
      </c>
    </row>
    <row r="70" spans="1:25" ht="22.5" thickTop="1" x14ac:dyDescent="0.5"/>
    <row r="71" spans="1:25" x14ac:dyDescent="0.5">
      <c r="W71" s="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G19" sqref="G19"/>
    </sheetView>
  </sheetViews>
  <sheetFormatPr defaultRowHeight="21.75" x14ac:dyDescent="0.5"/>
  <cols>
    <col min="1" max="1" width="20" style="2" bestFit="1" customWidth="1"/>
    <col min="2" max="2" width="1" style="2" customWidth="1"/>
    <col min="3" max="3" width="24.8554687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 x14ac:dyDescent="0.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 x14ac:dyDescent="0.5">
      <c r="A6" s="10" t="s">
        <v>78</v>
      </c>
      <c r="C6" s="12" t="s">
        <v>79</v>
      </c>
      <c r="D6" s="12" t="s">
        <v>79</v>
      </c>
      <c r="E6" s="12" t="s">
        <v>79</v>
      </c>
      <c r="F6" s="12" t="s">
        <v>79</v>
      </c>
      <c r="G6" s="12" t="s">
        <v>79</v>
      </c>
      <c r="H6" s="12" t="s">
        <v>79</v>
      </c>
      <c r="I6" s="12" t="s">
        <v>79</v>
      </c>
      <c r="K6" s="12" t="s">
        <v>4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</row>
    <row r="7" spans="1:19" ht="22.5" x14ac:dyDescent="0.5">
      <c r="A7" s="12" t="s">
        <v>78</v>
      </c>
      <c r="C7" s="13" t="s">
        <v>80</v>
      </c>
      <c r="E7" s="13" t="s">
        <v>81</v>
      </c>
      <c r="G7" s="13" t="s">
        <v>82</v>
      </c>
      <c r="I7" s="13" t="s">
        <v>76</v>
      </c>
      <c r="K7" s="13" t="s">
        <v>83</v>
      </c>
      <c r="M7" s="13" t="s">
        <v>84</v>
      </c>
      <c r="O7" s="13" t="s">
        <v>85</v>
      </c>
      <c r="Q7" s="13" t="s">
        <v>83</v>
      </c>
      <c r="S7" s="13" t="s">
        <v>77</v>
      </c>
    </row>
    <row r="8" spans="1:19" x14ac:dyDescent="0.5">
      <c r="A8" s="2" t="s">
        <v>86</v>
      </c>
      <c r="C8" s="2" t="s">
        <v>87</v>
      </c>
      <c r="E8" s="2" t="s">
        <v>88</v>
      </c>
      <c r="G8" s="2" t="s">
        <v>89</v>
      </c>
      <c r="I8" s="4">
        <v>8</v>
      </c>
      <c r="K8" s="4">
        <v>10203011</v>
      </c>
      <c r="M8" s="4">
        <v>51461</v>
      </c>
      <c r="O8" s="4">
        <v>420000</v>
      </c>
      <c r="Q8" s="4">
        <v>9834472</v>
      </c>
      <c r="S8" s="6">
        <v>2.3823233048069745E-6</v>
      </c>
    </row>
    <row r="9" spans="1:19" x14ac:dyDescent="0.5">
      <c r="A9" s="2" t="s">
        <v>90</v>
      </c>
      <c r="C9" s="2" t="s">
        <v>91</v>
      </c>
      <c r="E9" s="2" t="s">
        <v>88</v>
      </c>
      <c r="G9" s="2" t="s">
        <v>92</v>
      </c>
      <c r="I9" s="4">
        <v>8</v>
      </c>
      <c r="K9" s="4">
        <v>250000</v>
      </c>
      <c r="M9" s="4">
        <v>0</v>
      </c>
      <c r="O9" s="4">
        <v>6000</v>
      </c>
      <c r="Q9" s="4">
        <v>244000</v>
      </c>
      <c r="S9" s="6">
        <v>5.9107076249025045E-8</v>
      </c>
    </row>
    <row r="10" spans="1:19" x14ac:dyDescent="0.5">
      <c r="A10" s="2" t="s">
        <v>93</v>
      </c>
      <c r="C10" s="2" t="s">
        <v>94</v>
      </c>
      <c r="E10" s="2" t="s">
        <v>88</v>
      </c>
      <c r="G10" s="2" t="s">
        <v>95</v>
      </c>
      <c r="I10" s="4">
        <v>8</v>
      </c>
      <c r="K10" s="4">
        <v>63886285441</v>
      </c>
      <c r="M10" s="4">
        <v>57957205159</v>
      </c>
      <c r="O10" s="4">
        <v>120540583600</v>
      </c>
      <c r="Q10" s="4">
        <v>1302907000</v>
      </c>
      <c r="S10" s="6">
        <v>3.1561894833765768E-4</v>
      </c>
    </row>
    <row r="11" spans="1:19" ht="22.5" thickBot="1" x14ac:dyDescent="0.55000000000000004">
      <c r="K11" s="5">
        <f>SUM(K8:K10)</f>
        <v>63896738452</v>
      </c>
      <c r="M11" s="5">
        <f>SUM(M8:M10)</f>
        <v>57957256620</v>
      </c>
      <c r="O11" s="5">
        <f>SUM(O8:O10)</f>
        <v>120541009600</v>
      </c>
      <c r="Q11" s="5">
        <f>SUM(Q8:Q10)</f>
        <v>1312985472</v>
      </c>
      <c r="S11" s="9">
        <f>SUM(S8:S10)</f>
        <v>3.1806037871871367E-4</v>
      </c>
    </row>
    <row r="12" spans="1:19" ht="22.5" thickTop="1" x14ac:dyDescent="0.5"/>
    <row r="14" spans="1:19" x14ac:dyDescent="0.5">
      <c r="O14" s="4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9:C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I15" sqref="I15"/>
    </sheetView>
  </sheetViews>
  <sheetFormatPr defaultRowHeight="21.75" x14ac:dyDescent="0.5"/>
  <cols>
    <col min="1" max="1" width="24.28515625" style="2" bestFit="1" customWidth="1"/>
    <col min="2" max="2" width="1" style="2" customWidth="1"/>
    <col min="3" max="3" width="19.425781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2.5" x14ac:dyDescent="0.5">
      <c r="A2" s="10" t="s">
        <v>0</v>
      </c>
      <c r="B2" s="10"/>
      <c r="C2" s="10"/>
      <c r="D2" s="10"/>
      <c r="E2" s="10"/>
      <c r="F2" s="10"/>
      <c r="G2" s="10"/>
    </row>
    <row r="3" spans="1:7" ht="22.5" x14ac:dyDescent="0.5">
      <c r="A3" s="10" t="s">
        <v>96</v>
      </c>
      <c r="B3" s="10"/>
      <c r="C3" s="10"/>
      <c r="D3" s="10"/>
      <c r="E3" s="10"/>
      <c r="F3" s="10"/>
      <c r="G3" s="10"/>
    </row>
    <row r="4" spans="1:7" ht="22.5" x14ac:dyDescent="0.5">
      <c r="A4" s="10" t="s">
        <v>2</v>
      </c>
      <c r="B4" s="10"/>
      <c r="C4" s="10"/>
      <c r="D4" s="10"/>
      <c r="E4" s="10"/>
      <c r="F4" s="10"/>
      <c r="G4" s="10"/>
    </row>
    <row r="6" spans="1:7" ht="22.5" x14ac:dyDescent="0.5">
      <c r="A6" s="12" t="s">
        <v>100</v>
      </c>
      <c r="C6" s="12" t="s">
        <v>83</v>
      </c>
      <c r="E6" s="12" t="s">
        <v>113</v>
      </c>
      <c r="G6" s="12" t="s">
        <v>13</v>
      </c>
    </row>
    <row r="7" spans="1:7" x14ac:dyDescent="0.5">
      <c r="A7" s="2" t="s">
        <v>119</v>
      </c>
      <c r="C7" s="4">
        <v>-346406202275</v>
      </c>
      <c r="E7" s="6">
        <f>C7/$C$11</f>
        <v>1.0016077994231398</v>
      </c>
      <c r="G7" s="6">
        <v>-7.6331646577581902E-2</v>
      </c>
    </row>
    <row r="8" spans="1:7" x14ac:dyDescent="0.5">
      <c r="A8" s="2" t="s">
        <v>120</v>
      </c>
      <c r="C8" s="4">
        <v>0</v>
      </c>
      <c r="E8" s="6">
        <f t="shared" ref="E8:E10" si="0">C8/$C$11</f>
        <v>0</v>
      </c>
      <c r="G8" s="6">
        <v>0</v>
      </c>
    </row>
    <row r="9" spans="1:7" x14ac:dyDescent="0.5">
      <c r="A9" s="2" t="s">
        <v>121</v>
      </c>
      <c r="C9" s="4">
        <v>3027120</v>
      </c>
      <c r="E9" s="6">
        <f t="shared" si="0"/>
        <v>-8.7526925957947621E-6</v>
      </c>
      <c r="G9" s="6">
        <v>6.6703497936937949E-7</v>
      </c>
    </row>
    <row r="10" spans="1:7" x14ac:dyDescent="0.5">
      <c r="A10" s="2" t="s">
        <v>118</v>
      </c>
      <c r="C10" s="4">
        <f>'سایر درآمدها'!C9</f>
        <v>553030543</v>
      </c>
      <c r="E10" s="6">
        <f t="shared" si="0"/>
        <v>-1.5990467305440341E-3</v>
      </c>
      <c r="G10" s="6">
        <v>0</v>
      </c>
    </row>
    <row r="11" spans="1:7" ht="22.5" thickBot="1" x14ac:dyDescent="0.55000000000000004">
      <c r="C11" s="5">
        <f>SUM(C7:C10)</f>
        <v>-345850144612</v>
      </c>
      <c r="E11" s="9">
        <f>SUM(E7:E10)</f>
        <v>1</v>
      </c>
      <c r="G11" s="9">
        <f>SUM(G7:G10)</f>
        <v>-7.6330979542602539E-2</v>
      </c>
    </row>
    <row r="12" spans="1:7" ht="22.5" thickTop="1" x14ac:dyDescent="0.5"/>
    <row r="13" spans="1:7" x14ac:dyDescent="0.5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K13" sqref="K13"/>
    </sheetView>
  </sheetViews>
  <sheetFormatPr defaultRowHeight="21.75" x14ac:dyDescent="0.5"/>
  <cols>
    <col min="1" max="1" width="18.710937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3.425781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2.5" x14ac:dyDescent="0.5">
      <c r="A3" s="10" t="s">
        <v>96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2.5" x14ac:dyDescent="0.5">
      <c r="A6" s="12" t="s">
        <v>97</v>
      </c>
      <c r="B6" s="12" t="s">
        <v>97</v>
      </c>
      <c r="C6" s="12" t="s">
        <v>97</v>
      </c>
      <c r="D6" s="12" t="s">
        <v>97</v>
      </c>
      <c r="E6" s="12" t="s">
        <v>97</v>
      </c>
      <c r="F6" s="12" t="s">
        <v>97</v>
      </c>
      <c r="G6" s="12" t="s">
        <v>97</v>
      </c>
      <c r="I6" s="12" t="s">
        <v>98</v>
      </c>
      <c r="J6" s="12" t="s">
        <v>98</v>
      </c>
      <c r="K6" s="12" t="s">
        <v>98</v>
      </c>
      <c r="L6" s="12" t="s">
        <v>98</v>
      </c>
      <c r="M6" s="12" t="s">
        <v>98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</row>
    <row r="7" spans="1:19" ht="22.5" x14ac:dyDescent="0.5">
      <c r="A7" s="13" t="s">
        <v>100</v>
      </c>
      <c r="C7" s="13" t="s">
        <v>101</v>
      </c>
      <c r="E7" s="13" t="s">
        <v>75</v>
      </c>
      <c r="G7" s="13" t="s">
        <v>76</v>
      </c>
      <c r="I7" s="13" t="s">
        <v>102</v>
      </c>
      <c r="K7" s="13" t="s">
        <v>103</v>
      </c>
      <c r="M7" s="13" t="s">
        <v>104</v>
      </c>
      <c r="O7" s="13" t="s">
        <v>102</v>
      </c>
      <c r="Q7" s="13" t="s">
        <v>103</v>
      </c>
      <c r="S7" s="13" t="s">
        <v>104</v>
      </c>
    </row>
    <row r="8" spans="1:19" x14ac:dyDescent="0.5">
      <c r="A8" s="2" t="s">
        <v>86</v>
      </c>
      <c r="C8" s="4">
        <v>2</v>
      </c>
      <c r="E8" s="2" t="s">
        <v>105</v>
      </c>
      <c r="G8" s="4">
        <v>0</v>
      </c>
      <c r="I8" s="4">
        <v>51461</v>
      </c>
      <c r="K8" s="4">
        <v>0</v>
      </c>
      <c r="M8" s="4">
        <v>51461</v>
      </c>
      <c r="O8" s="4">
        <v>51461</v>
      </c>
      <c r="Q8" s="4">
        <v>0</v>
      </c>
      <c r="S8" s="4">
        <v>51461</v>
      </c>
    </row>
    <row r="9" spans="1:19" x14ac:dyDescent="0.5">
      <c r="A9" s="2" t="s">
        <v>93</v>
      </c>
      <c r="C9" s="4">
        <v>1</v>
      </c>
      <c r="E9" s="2" t="s">
        <v>105</v>
      </c>
      <c r="G9" s="4">
        <v>0</v>
      </c>
      <c r="I9" s="4">
        <v>2975659</v>
      </c>
      <c r="K9" s="4">
        <v>0</v>
      </c>
      <c r="M9" s="4">
        <v>2975659</v>
      </c>
      <c r="O9" s="4">
        <v>2975659</v>
      </c>
      <c r="Q9" s="4">
        <v>0</v>
      </c>
      <c r="S9" s="4">
        <v>2975659</v>
      </c>
    </row>
    <row r="10" spans="1:19" ht="22.5" thickBot="1" x14ac:dyDescent="0.55000000000000004">
      <c r="I10" s="5">
        <f>SUM(I8:I9)</f>
        <v>3027120</v>
      </c>
      <c r="K10" s="5">
        <f>SUM(K8:K9)</f>
        <v>0</v>
      </c>
      <c r="M10" s="5">
        <f>SUM(M8:M9)</f>
        <v>3027120</v>
      </c>
      <c r="O10" s="5">
        <f>SUM(O8:O9)</f>
        <v>3027120</v>
      </c>
      <c r="Q10" s="5">
        <f>SUM(Q8:Q9)</f>
        <v>0</v>
      </c>
      <c r="S10" s="5">
        <f>SUM(S8:S9)</f>
        <v>3027120</v>
      </c>
    </row>
    <row r="11" spans="1:19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7"/>
  <sheetViews>
    <sheetView rightToLeft="1" topLeftCell="A44" workbookViewId="0">
      <selection activeCell="I8" sqref="I8:I65"/>
    </sheetView>
  </sheetViews>
  <sheetFormatPr defaultRowHeight="21.75" x14ac:dyDescent="0.5"/>
  <cols>
    <col min="1" max="1" width="28.4257812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x14ac:dyDescent="0.5">
      <c r="A3" s="10" t="s">
        <v>96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 x14ac:dyDescent="0.5">
      <c r="A6" s="10" t="s">
        <v>3</v>
      </c>
      <c r="C6" s="12" t="s">
        <v>98</v>
      </c>
      <c r="D6" s="12" t="s">
        <v>98</v>
      </c>
      <c r="E6" s="12" t="s">
        <v>98</v>
      </c>
      <c r="F6" s="12" t="s">
        <v>98</v>
      </c>
      <c r="G6" s="12" t="s">
        <v>98</v>
      </c>
      <c r="H6" s="12" t="s">
        <v>98</v>
      </c>
      <c r="I6" s="12" t="s">
        <v>98</v>
      </c>
      <c r="K6" s="12" t="s">
        <v>99</v>
      </c>
      <c r="L6" s="12" t="s">
        <v>99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</row>
    <row r="7" spans="1:17" ht="22.5" x14ac:dyDescent="0.5">
      <c r="A7" s="12" t="s">
        <v>3</v>
      </c>
      <c r="C7" s="13" t="s">
        <v>7</v>
      </c>
      <c r="E7" s="13" t="s">
        <v>106</v>
      </c>
      <c r="G7" s="13" t="s">
        <v>107</v>
      </c>
      <c r="I7" s="13" t="s">
        <v>108</v>
      </c>
      <c r="K7" s="13" t="s">
        <v>7</v>
      </c>
      <c r="M7" s="13" t="s">
        <v>106</v>
      </c>
      <c r="O7" s="13" t="s">
        <v>107</v>
      </c>
      <c r="Q7" s="13" t="s">
        <v>108</v>
      </c>
    </row>
    <row r="8" spans="1:17" x14ac:dyDescent="0.5">
      <c r="A8" s="2" t="s">
        <v>43</v>
      </c>
      <c r="C8" s="4">
        <v>15392094</v>
      </c>
      <c r="E8" s="4">
        <v>31274244567</v>
      </c>
      <c r="G8" s="4">
        <v>38373681691</v>
      </c>
      <c r="I8" s="4">
        <v>-7099437123</v>
      </c>
      <c r="K8" s="4">
        <v>15392094</v>
      </c>
      <c r="M8" s="4">
        <v>31274244567</v>
      </c>
      <c r="O8" s="4">
        <v>38373681691</v>
      </c>
      <c r="Q8" s="4">
        <v>-7099437123</v>
      </c>
    </row>
    <row r="9" spans="1:17" x14ac:dyDescent="0.5">
      <c r="A9" s="2" t="s">
        <v>66</v>
      </c>
      <c r="C9" s="4">
        <v>5159703</v>
      </c>
      <c r="E9" s="4">
        <v>32774327682</v>
      </c>
      <c r="G9" s="4">
        <v>42827173113</v>
      </c>
      <c r="I9" s="4">
        <v>-10052845430</v>
      </c>
      <c r="K9" s="4">
        <v>5159703</v>
      </c>
      <c r="M9" s="4">
        <v>32774327682</v>
      </c>
      <c r="O9" s="4">
        <v>42827173113</v>
      </c>
      <c r="Q9" s="4">
        <v>-10052845430</v>
      </c>
    </row>
    <row r="10" spans="1:17" x14ac:dyDescent="0.5">
      <c r="A10" s="2" t="s">
        <v>19</v>
      </c>
      <c r="C10" s="4">
        <v>12145796</v>
      </c>
      <c r="E10" s="4">
        <v>20005836747</v>
      </c>
      <c r="G10" s="4">
        <v>25209527540</v>
      </c>
      <c r="I10" s="4">
        <v>-5203690792</v>
      </c>
      <c r="K10" s="4">
        <v>12145796</v>
      </c>
      <c r="M10" s="4">
        <v>20005836747</v>
      </c>
      <c r="O10" s="4">
        <v>25209527540</v>
      </c>
      <c r="Q10" s="4">
        <v>-5203690792</v>
      </c>
    </row>
    <row r="11" spans="1:17" x14ac:dyDescent="0.5">
      <c r="A11" s="2" t="s">
        <v>15</v>
      </c>
      <c r="C11" s="4">
        <v>24037513</v>
      </c>
      <c r="E11" s="4">
        <v>68792236127</v>
      </c>
      <c r="G11" s="4">
        <v>80763375517</v>
      </c>
      <c r="I11" s="4">
        <v>-11971139389</v>
      </c>
      <c r="K11" s="4">
        <v>24037513</v>
      </c>
      <c r="M11" s="4">
        <v>68792236127</v>
      </c>
      <c r="O11" s="4">
        <v>80763375517</v>
      </c>
      <c r="Q11" s="4">
        <v>-11971139389</v>
      </c>
    </row>
    <row r="12" spans="1:17" x14ac:dyDescent="0.5">
      <c r="A12" s="2" t="s">
        <v>61</v>
      </c>
      <c r="C12" s="4">
        <v>5149935</v>
      </c>
      <c r="E12" s="4">
        <v>49452369286</v>
      </c>
      <c r="G12" s="4">
        <v>61585093433</v>
      </c>
      <c r="I12" s="4">
        <v>-12132724146</v>
      </c>
      <c r="K12" s="4">
        <v>5149935</v>
      </c>
      <c r="M12" s="4">
        <v>49452369286</v>
      </c>
      <c r="O12" s="4">
        <v>61585093433</v>
      </c>
      <c r="Q12" s="4">
        <v>-12132724146</v>
      </c>
    </row>
    <row r="13" spans="1:17" x14ac:dyDescent="0.5">
      <c r="A13" s="2" t="s">
        <v>48</v>
      </c>
      <c r="C13" s="4">
        <v>3872994</v>
      </c>
      <c r="E13" s="4">
        <v>52397815222</v>
      </c>
      <c r="G13" s="4">
        <v>57094754072</v>
      </c>
      <c r="I13" s="4">
        <v>-4696938849</v>
      </c>
      <c r="K13" s="4">
        <v>3872994</v>
      </c>
      <c r="M13" s="4">
        <v>52397815222</v>
      </c>
      <c r="O13" s="4">
        <v>57094754072</v>
      </c>
      <c r="Q13" s="4">
        <v>-4696938849</v>
      </c>
    </row>
    <row r="14" spans="1:17" x14ac:dyDescent="0.5">
      <c r="A14" s="2" t="s">
        <v>49</v>
      </c>
      <c r="C14" s="4">
        <v>6599417</v>
      </c>
      <c r="E14" s="4">
        <v>115065039223</v>
      </c>
      <c r="G14" s="4">
        <v>122871618295</v>
      </c>
      <c r="I14" s="4">
        <v>-7806579071</v>
      </c>
      <c r="K14" s="4">
        <v>6599417</v>
      </c>
      <c r="M14" s="4">
        <v>115065039223</v>
      </c>
      <c r="O14" s="4">
        <v>122871618295</v>
      </c>
      <c r="Q14" s="4">
        <v>-7806579071</v>
      </c>
    </row>
    <row r="15" spans="1:17" x14ac:dyDescent="0.5">
      <c r="A15" s="2" t="s">
        <v>70</v>
      </c>
      <c r="C15" s="4">
        <v>38380533</v>
      </c>
      <c r="E15" s="4">
        <v>302165177122</v>
      </c>
      <c r="G15" s="4">
        <v>301402133858</v>
      </c>
      <c r="I15" s="4">
        <v>763043264</v>
      </c>
      <c r="K15" s="4">
        <v>38380533</v>
      </c>
      <c r="M15" s="4">
        <v>302165177122</v>
      </c>
      <c r="O15" s="4">
        <v>301402133858</v>
      </c>
      <c r="Q15" s="4">
        <v>763043264</v>
      </c>
    </row>
    <row r="16" spans="1:17" x14ac:dyDescent="0.5">
      <c r="A16" s="2" t="s">
        <v>36</v>
      </c>
      <c r="C16" s="4">
        <v>2447016</v>
      </c>
      <c r="E16" s="4">
        <v>65384424129</v>
      </c>
      <c r="G16" s="4">
        <v>69203380495</v>
      </c>
      <c r="I16" s="4">
        <v>-3818956365</v>
      </c>
      <c r="K16" s="4">
        <v>2447016</v>
      </c>
      <c r="M16" s="4">
        <v>65384424129</v>
      </c>
      <c r="O16" s="4">
        <v>69203380495</v>
      </c>
      <c r="Q16" s="4">
        <v>-3818956365</v>
      </c>
    </row>
    <row r="17" spans="1:17" x14ac:dyDescent="0.5">
      <c r="A17" s="2" t="s">
        <v>63</v>
      </c>
      <c r="C17" s="4">
        <v>10508494</v>
      </c>
      <c r="E17" s="4">
        <v>20944166763</v>
      </c>
      <c r="G17" s="4">
        <v>25728420323</v>
      </c>
      <c r="I17" s="4">
        <v>-4784253559</v>
      </c>
      <c r="K17" s="4">
        <v>10508494</v>
      </c>
      <c r="M17" s="4">
        <v>20944166763</v>
      </c>
      <c r="O17" s="4">
        <v>25728420323</v>
      </c>
      <c r="Q17" s="4">
        <v>-4784253559</v>
      </c>
    </row>
    <row r="18" spans="1:17" x14ac:dyDescent="0.5">
      <c r="A18" s="2" t="s">
        <v>62</v>
      </c>
      <c r="C18" s="4">
        <v>8040331</v>
      </c>
      <c r="E18" s="4">
        <v>99426588420</v>
      </c>
      <c r="G18" s="4">
        <v>105980431066</v>
      </c>
      <c r="I18" s="4">
        <v>-6553842645</v>
      </c>
      <c r="K18" s="4">
        <v>8040331</v>
      </c>
      <c r="M18" s="4">
        <v>99426588420</v>
      </c>
      <c r="O18" s="4">
        <v>105980431066</v>
      </c>
      <c r="Q18" s="4">
        <v>-6553842645</v>
      </c>
    </row>
    <row r="19" spans="1:17" x14ac:dyDescent="0.5">
      <c r="A19" s="2" t="s">
        <v>73</v>
      </c>
      <c r="C19" s="4">
        <v>1863573</v>
      </c>
      <c r="E19" s="4">
        <v>46608516074</v>
      </c>
      <c r="G19" s="4">
        <v>55945039176</v>
      </c>
      <c r="I19" s="4">
        <v>-9336523101</v>
      </c>
      <c r="K19" s="4">
        <v>1863573</v>
      </c>
      <c r="M19" s="4">
        <v>46608516074</v>
      </c>
      <c r="O19" s="4">
        <v>55945039176</v>
      </c>
      <c r="Q19" s="4">
        <v>-9336523101</v>
      </c>
    </row>
    <row r="20" spans="1:17" x14ac:dyDescent="0.5">
      <c r="A20" s="2" t="s">
        <v>47</v>
      </c>
      <c r="C20" s="4">
        <v>2584194</v>
      </c>
      <c r="E20" s="4">
        <v>24275330531</v>
      </c>
      <c r="G20" s="4">
        <v>28282686709</v>
      </c>
      <c r="I20" s="4">
        <v>-4007356177</v>
      </c>
      <c r="K20" s="4">
        <v>2584194</v>
      </c>
      <c r="M20" s="4">
        <v>24275330531</v>
      </c>
      <c r="O20" s="4">
        <v>28282686709</v>
      </c>
      <c r="Q20" s="4">
        <v>-4007356177</v>
      </c>
    </row>
    <row r="21" spans="1:17" x14ac:dyDescent="0.5">
      <c r="A21" s="2" t="s">
        <v>38</v>
      </c>
      <c r="C21" s="4">
        <v>23985639</v>
      </c>
      <c r="E21" s="4">
        <v>113086990656</v>
      </c>
      <c r="G21" s="4">
        <v>127559645794</v>
      </c>
      <c r="I21" s="4">
        <v>-14472655137</v>
      </c>
      <c r="K21" s="4">
        <v>23985639</v>
      </c>
      <c r="M21" s="4">
        <v>113086990656</v>
      </c>
      <c r="O21" s="4">
        <v>127559645794</v>
      </c>
      <c r="Q21" s="4">
        <v>-14472655137</v>
      </c>
    </row>
    <row r="22" spans="1:17" x14ac:dyDescent="0.5">
      <c r="A22" s="2" t="s">
        <v>34</v>
      </c>
      <c r="C22" s="4">
        <v>1420587</v>
      </c>
      <c r="E22" s="4">
        <v>38301324242</v>
      </c>
      <c r="G22" s="4">
        <v>36207128769</v>
      </c>
      <c r="I22" s="4">
        <v>2094195473</v>
      </c>
      <c r="K22" s="4">
        <v>1420587</v>
      </c>
      <c r="M22" s="4">
        <v>38301324242</v>
      </c>
      <c r="O22" s="4">
        <v>36207128769</v>
      </c>
      <c r="Q22" s="4">
        <v>2094195473</v>
      </c>
    </row>
    <row r="23" spans="1:17" x14ac:dyDescent="0.5">
      <c r="A23" s="2" t="s">
        <v>72</v>
      </c>
      <c r="C23" s="4">
        <v>1188516</v>
      </c>
      <c r="E23" s="4">
        <v>24656743162</v>
      </c>
      <c r="G23" s="4">
        <v>25991775259</v>
      </c>
      <c r="I23" s="4">
        <v>-1335032096</v>
      </c>
      <c r="K23" s="4">
        <v>1188516</v>
      </c>
      <c r="M23" s="4">
        <v>24656743162</v>
      </c>
      <c r="O23" s="4">
        <v>25991775259</v>
      </c>
      <c r="Q23" s="4">
        <v>-1335032096</v>
      </c>
    </row>
    <row r="24" spans="1:17" x14ac:dyDescent="0.5">
      <c r="A24" s="2" t="s">
        <v>50</v>
      </c>
      <c r="C24" s="4">
        <v>3747621</v>
      </c>
      <c r="E24" s="4">
        <v>74469199874</v>
      </c>
      <c r="G24" s="4">
        <v>80131690321</v>
      </c>
      <c r="I24" s="4">
        <v>-5662490446</v>
      </c>
      <c r="K24" s="4">
        <v>3747621</v>
      </c>
      <c r="M24" s="4">
        <v>74469199874</v>
      </c>
      <c r="O24" s="4">
        <v>80131690321</v>
      </c>
      <c r="Q24" s="4">
        <v>-5662490446</v>
      </c>
    </row>
    <row r="25" spans="1:17" x14ac:dyDescent="0.5">
      <c r="A25" s="2" t="s">
        <v>22</v>
      </c>
      <c r="C25" s="4">
        <v>2574750</v>
      </c>
      <c r="E25" s="4">
        <v>35448108789</v>
      </c>
      <c r="G25" s="4">
        <v>44073388694</v>
      </c>
      <c r="I25" s="4">
        <v>-8625279904</v>
      </c>
      <c r="K25" s="4">
        <v>2574750</v>
      </c>
      <c r="M25" s="4">
        <v>35448108789</v>
      </c>
      <c r="O25" s="4">
        <v>44073388694</v>
      </c>
      <c r="Q25" s="4">
        <v>-8625279904</v>
      </c>
    </row>
    <row r="26" spans="1:17" x14ac:dyDescent="0.5">
      <c r="A26" s="2" t="s">
        <v>20</v>
      </c>
      <c r="C26" s="4">
        <v>17300466</v>
      </c>
      <c r="E26" s="4">
        <v>116599241381</v>
      </c>
      <c r="G26" s="4">
        <v>136892324696</v>
      </c>
      <c r="I26" s="4">
        <v>-20293083314</v>
      </c>
      <c r="K26" s="4">
        <v>17300466</v>
      </c>
      <c r="M26" s="4">
        <v>116599241381</v>
      </c>
      <c r="O26" s="4">
        <v>136892324696</v>
      </c>
      <c r="Q26" s="4">
        <v>-20293083314</v>
      </c>
    </row>
    <row r="27" spans="1:17" x14ac:dyDescent="0.5">
      <c r="A27" s="2" t="s">
        <v>69</v>
      </c>
      <c r="C27" s="4">
        <v>9803770</v>
      </c>
      <c r="E27" s="4">
        <v>110220898899</v>
      </c>
      <c r="G27" s="4">
        <v>118699429586</v>
      </c>
      <c r="I27" s="4">
        <v>-8478530686</v>
      </c>
      <c r="K27" s="4">
        <v>9803770</v>
      </c>
      <c r="M27" s="4">
        <v>110220898899</v>
      </c>
      <c r="O27" s="4">
        <v>118699429586</v>
      </c>
      <c r="Q27" s="4">
        <v>-8478530686</v>
      </c>
    </row>
    <row r="28" spans="1:17" x14ac:dyDescent="0.5">
      <c r="A28" s="2" t="s">
        <v>68</v>
      </c>
      <c r="C28" s="4">
        <v>17926154</v>
      </c>
      <c r="E28" s="4">
        <v>143803311606</v>
      </c>
      <c r="G28" s="4">
        <v>160118793579</v>
      </c>
      <c r="I28" s="4">
        <v>-16315481972</v>
      </c>
      <c r="K28" s="4">
        <v>17926154</v>
      </c>
      <c r="M28" s="4">
        <v>143803311606</v>
      </c>
      <c r="O28" s="4">
        <v>160118793579</v>
      </c>
      <c r="Q28" s="4">
        <v>-16315481972</v>
      </c>
    </row>
    <row r="29" spans="1:17" x14ac:dyDescent="0.5">
      <c r="A29" s="2" t="s">
        <v>31</v>
      </c>
      <c r="C29" s="4">
        <v>1668074</v>
      </c>
      <c r="E29" s="4">
        <v>8954004382</v>
      </c>
      <c r="G29" s="4">
        <v>10214197592</v>
      </c>
      <c r="I29" s="4">
        <v>-1260193209</v>
      </c>
      <c r="K29" s="4">
        <v>1668074</v>
      </c>
      <c r="M29" s="4">
        <v>8954004382</v>
      </c>
      <c r="O29" s="4">
        <v>10214197592</v>
      </c>
      <c r="Q29" s="4">
        <v>-1260193209</v>
      </c>
    </row>
    <row r="30" spans="1:17" x14ac:dyDescent="0.5">
      <c r="A30" s="2" t="s">
        <v>59</v>
      </c>
      <c r="C30" s="4">
        <v>51547533</v>
      </c>
      <c r="E30" s="4">
        <v>335627404920</v>
      </c>
      <c r="G30" s="4">
        <v>326594397435</v>
      </c>
      <c r="I30" s="4">
        <v>9033007485</v>
      </c>
      <c r="K30" s="4">
        <v>51547533</v>
      </c>
      <c r="M30" s="4">
        <v>335627404920</v>
      </c>
      <c r="O30" s="4">
        <v>326594397435</v>
      </c>
      <c r="Q30" s="4">
        <v>9033007485</v>
      </c>
    </row>
    <row r="31" spans="1:17" x14ac:dyDescent="0.5">
      <c r="A31" s="2" t="s">
        <v>56</v>
      </c>
      <c r="C31" s="4">
        <v>22361516</v>
      </c>
      <c r="E31" s="4">
        <v>72375881974</v>
      </c>
      <c r="G31" s="4">
        <v>73531762154</v>
      </c>
      <c r="I31" s="4">
        <v>-1155880179</v>
      </c>
      <c r="K31" s="4">
        <v>22361516</v>
      </c>
      <c r="M31" s="4">
        <v>72375881974</v>
      </c>
      <c r="O31" s="4">
        <v>73531762154</v>
      </c>
      <c r="Q31" s="4">
        <v>-1155880179</v>
      </c>
    </row>
    <row r="32" spans="1:17" x14ac:dyDescent="0.5">
      <c r="A32" s="2" t="s">
        <v>33</v>
      </c>
      <c r="C32" s="4">
        <v>567986</v>
      </c>
      <c r="E32" s="4">
        <v>21669596829</v>
      </c>
      <c r="G32" s="4">
        <v>22927651545</v>
      </c>
      <c r="I32" s="4">
        <v>-1258054715</v>
      </c>
      <c r="K32" s="4">
        <v>567986</v>
      </c>
      <c r="M32" s="4">
        <v>21669596829</v>
      </c>
      <c r="O32" s="4">
        <v>22927651545</v>
      </c>
      <c r="Q32" s="4">
        <v>-1258054715</v>
      </c>
    </row>
    <row r="33" spans="1:17" x14ac:dyDescent="0.5">
      <c r="A33" s="2" t="s">
        <v>57</v>
      </c>
      <c r="C33" s="4">
        <v>1707441</v>
      </c>
      <c r="E33" s="4">
        <v>17991186296</v>
      </c>
      <c r="G33" s="4">
        <v>19490916882</v>
      </c>
      <c r="I33" s="4">
        <v>-1499730585</v>
      </c>
      <c r="K33" s="4">
        <v>1707441</v>
      </c>
      <c r="M33" s="4">
        <v>17991186296</v>
      </c>
      <c r="O33" s="4">
        <v>19490916882</v>
      </c>
      <c r="Q33" s="4">
        <v>-1499730585</v>
      </c>
    </row>
    <row r="34" spans="1:17" x14ac:dyDescent="0.5">
      <c r="A34" s="2" t="s">
        <v>30</v>
      </c>
      <c r="C34" s="4">
        <v>616579</v>
      </c>
      <c r="E34" s="4">
        <v>17774400293</v>
      </c>
      <c r="G34" s="4">
        <v>20992179657</v>
      </c>
      <c r="I34" s="4">
        <v>-3217779363</v>
      </c>
      <c r="K34" s="4">
        <v>616579</v>
      </c>
      <c r="M34" s="4">
        <v>17774400293</v>
      </c>
      <c r="O34" s="4">
        <v>20992179657</v>
      </c>
      <c r="Q34" s="4">
        <v>-3217779363</v>
      </c>
    </row>
    <row r="35" spans="1:17" x14ac:dyDescent="0.5">
      <c r="A35" s="2" t="s">
        <v>18</v>
      </c>
      <c r="C35" s="4">
        <v>34240023</v>
      </c>
      <c r="E35" s="4">
        <v>87166951144</v>
      </c>
      <c r="G35" s="4">
        <v>90402457459</v>
      </c>
      <c r="I35" s="4">
        <v>-3235506314</v>
      </c>
      <c r="K35" s="4">
        <v>34240023</v>
      </c>
      <c r="M35" s="4">
        <v>87166951144</v>
      </c>
      <c r="O35" s="4">
        <v>90402457459</v>
      </c>
      <c r="Q35" s="4">
        <v>-3235506314</v>
      </c>
    </row>
    <row r="36" spans="1:17" x14ac:dyDescent="0.5">
      <c r="A36" s="2" t="s">
        <v>16</v>
      </c>
      <c r="C36" s="4">
        <v>19583939</v>
      </c>
      <c r="E36" s="4">
        <v>30992123984</v>
      </c>
      <c r="G36" s="4">
        <v>37260631472</v>
      </c>
      <c r="I36" s="4">
        <v>-6268507487</v>
      </c>
      <c r="K36" s="4">
        <v>19583939</v>
      </c>
      <c r="M36" s="4">
        <v>30992123984</v>
      </c>
      <c r="O36" s="4">
        <v>37260631472</v>
      </c>
      <c r="Q36" s="4">
        <v>-6268507487</v>
      </c>
    </row>
    <row r="37" spans="1:17" x14ac:dyDescent="0.5">
      <c r="A37" s="2" t="s">
        <v>17</v>
      </c>
      <c r="C37" s="4">
        <v>15538388</v>
      </c>
      <c r="E37" s="4">
        <v>25130535580</v>
      </c>
      <c r="G37" s="4">
        <v>30135018388</v>
      </c>
      <c r="I37" s="4">
        <v>-5004482807</v>
      </c>
      <c r="K37" s="4">
        <v>15538388</v>
      </c>
      <c r="M37" s="4">
        <v>25130535580</v>
      </c>
      <c r="O37" s="4">
        <v>30135018388</v>
      </c>
      <c r="Q37" s="4">
        <v>-5004482807</v>
      </c>
    </row>
    <row r="38" spans="1:17" x14ac:dyDescent="0.5">
      <c r="A38" s="2" t="s">
        <v>21</v>
      </c>
      <c r="C38" s="4">
        <v>11125378</v>
      </c>
      <c r="E38" s="4">
        <v>95108965207</v>
      </c>
      <c r="G38" s="4">
        <v>107274065431</v>
      </c>
      <c r="I38" s="4">
        <v>-12165100223</v>
      </c>
      <c r="K38" s="4">
        <v>11125378</v>
      </c>
      <c r="M38" s="4">
        <v>95108965207</v>
      </c>
      <c r="O38" s="4">
        <v>107274065431</v>
      </c>
      <c r="Q38" s="4">
        <v>-12165100223</v>
      </c>
    </row>
    <row r="39" spans="1:17" x14ac:dyDescent="0.5">
      <c r="A39" s="2" t="s">
        <v>64</v>
      </c>
      <c r="C39" s="4">
        <v>3531407</v>
      </c>
      <c r="E39" s="4">
        <v>98817622863</v>
      </c>
      <c r="G39" s="4">
        <v>116580222251</v>
      </c>
      <c r="I39" s="4">
        <v>-17762599387</v>
      </c>
      <c r="K39" s="4">
        <v>3531407</v>
      </c>
      <c r="M39" s="4">
        <v>98817622863</v>
      </c>
      <c r="O39" s="4">
        <v>116580222251</v>
      </c>
      <c r="Q39" s="4">
        <v>-17762599387</v>
      </c>
    </row>
    <row r="40" spans="1:17" x14ac:dyDescent="0.5">
      <c r="A40" s="2" t="s">
        <v>26</v>
      </c>
      <c r="C40" s="4">
        <v>541898</v>
      </c>
      <c r="E40" s="4">
        <v>75285037276</v>
      </c>
      <c r="G40" s="4">
        <v>84458650504</v>
      </c>
      <c r="I40" s="4">
        <v>-9173613227</v>
      </c>
      <c r="K40" s="4">
        <v>541898</v>
      </c>
      <c r="M40" s="4">
        <v>75285037276</v>
      </c>
      <c r="O40" s="4">
        <v>84458650504</v>
      </c>
      <c r="Q40" s="4">
        <v>-9173613227</v>
      </c>
    </row>
    <row r="41" spans="1:17" x14ac:dyDescent="0.5">
      <c r="A41" s="2" t="s">
        <v>29</v>
      </c>
      <c r="C41" s="4">
        <v>606729</v>
      </c>
      <c r="E41" s="4">
        <v>83441508454</v>
      </c>
      <c r="G41" s="4">
        <v>80472893314</v>
      </c>
      <c r="I41" s="4">
        <v>2968615140</v>
      </c>
      <c r="K41" s="4">
        <v>606729</v>
      </c>
      <c r="M41" s="4">
        <v>83441508454</v>
      </c>
      <c r="O41" s="4">
        <v>80472893314</v>
      </c>
      <c r="Q41" s="4">
        <v>2968615140</v>
      </c>
    </row>
    <row r="42" spans="1:17" x14ac:dyDescent="0.5">
      <c r="A42" s="2" t="s">
        <v>52</v>
      </c>
      <c r="C42" s="4">
        <v>41628249</v>
      </c>
      <c r="E42" s="4">
        <v>358355657553</v>
      </c>
      <c r="G42" s="4">
        <v>390218689480</v>
      </c>
      <c r="I42" s="4">
        <v>-31863031926</v>
      </c>
      <c r="K42" s="4">
        <v>41628249</v>
      </c>
      <c r="M42" s="4">
        <v>358355657553</v>
      </c>
      <c r="O42" s="4">
        <v>390218689480</v>
      </c>
      <c r="Q42" s="4">
        <v>-31863031926</v>
      </c>
    </row>
    <row r="43" spans="1:17" x14ac:dyDescent="0.5">
      <c r="A43" s="2" t="s">
        <v>42</v>
      </c>
      <c r="C43" s="4">
        <v>8131142</v>
      </c>
      <c r="E43" s="4">
        <v>98043899482</v>
      </c>
      <c r="G43" s="4">
        <v>108309006865</v>
      </c>
      <c r="I43" s="4">
        <v>-10265107382</v>
      </c>
      <c r="K43" s="4">
        <v>8131142</v>
      </c>
      <c r="M43" s="4">
        <v>98043899482</v>
      </c>
      <c r="O43" s="4">
        <v>108309006865</v>
      </c>
      <c r="Q43" s="4">
        <v>-10265107382</v>
      </c>
    </row>
    <row r="44" spans="1:17" x14ac:dyDescent="0.5">
      <c r="A44" s="2" t="s">
        <v>71</v>
      </c>
      <c r="C44" s="4">
        <v>1738910</v>
      </c>
      <c r="E44" s="4">
        <v>30768430041</v>
      </c>
      <c r="G44" s="4">
        <v>31995710116</v>
      </c>
      <c r="I44" s="4">
        <v>-1227280074</v>
      </c>
      <c r="K44" s="4">
        <v>1738910</v>
      </c>
      <c r="M44" s="4">
        <v>30768430041</v>
      </c>
      <c r="O44" s="4">
        <v>31995710116</v>
      </c>
      <c r="Q44" s="4">
        <v>-1227280074</v>
      </c>
    </row>
    <row r="45" spans="1:17" x14ac:dyDescent="0.5">
      <c r="A45" s="2" t="s">
        <v>51</v>
      </c>
      <c r="C45" s="4">
        <v>4058746</v>
      </c>
      <c r="E45" s="4">
        <v>29049094521</v>
      </c>
      <c r="G45" s="4">
        <v>34979951322</v>
      </c>
      <c r="I45" s="4">
        <v>-5930856800</v>
      </c>
      <c r="K45" s="4">
        <v>4058746</v>
      </c>
      <c r="M45" s="4">
        <v>29049094521</v>
      </c>
      <c r="O45" s="4">
        <v>34979951322</v>
      </c>
      <c r="Q45" s="4">
        <v>-5930856800</v>
      </c>
    </row>
    <row r="46" spans="1:17" x14ac:dyDescent="0.5">
      <c r="A46" s="2" t="s">
        <v>60</v>
      </c>
      <c r="C46" s="4">
        <v>3064658</v>
      </c>
      <c r="E46" s="4">
        <v>26656203742</v>
      </c>
      <c r="G46" s="4">
        <v>24198230875</v>
      </c>
      <c r="I46" s="4">
        <v>2457972867</v>
      </c>
      <c r="K46" s="4">
        <v>3064658</v>
      </c>
      <c r="M46" s="4">
        <v>26656203742</v>
      </c>
      <c r="O46" s="4">
        <v>24198230875</v>
      </c>
      <c r="Q46" s="4">
        <v>2457972867</v>
      </c>
    </row>
    <row r="47" spans="1:17" x14ac:dyDescent="0.5">
      <c r="A47" s="2" t="s">
        <v>65</v>
      </c>
      <c r="C47" s="4">
        <v>1739014</v>
      </c>
      <c r="E47" s="4">
        <v>49595452405</v>
      </c>
      <c r="G47" s="4">
        <v>56855853257</v>
      </c>
      <c r="I47" s="4">
        <v>-7260400851</v>
      </c>
      <c r="K47" s="4">
        <v>1739014</v>
      </c>
      <c r="M47" s="4">
        <v>49595452405</v>
      </c>
      <c r="O47" s="4">
        <v>56855853257</v>
      </c>
      <c r="Q47" s="4">
        <v>-7260400851</v>
      </c>
    </row>
    <row r="48" spans="1:17" x14ac:dyDescent="0.5">
      <c r="A48" s="2" t="s">
        <v>28</v>
      </c>
      <c r="C48" s="4">
        <v>1384978</v>
      </c>
      <c r="E48" s="4">
        <v>52371089969</v>
      </c>
      <c r="G48" s="4">
        <v>52316020469</v>
      </c>
      <c r="I48" s="4">
        <v>55069500</v>
      </c>
      <c r="K48" s="4">
        <v>1384978</v>
      </c>
      <c r="M48" s="4">
        <v>52371089969</v>
      </c>
      <c r="O48" s="4">
        <v>52316020469</v>
      </c>
      <c r="Q48" s="4">
        <v>55069500</v>
      </c>
    </row>
    <row r="49" spans="1:17" x14ac:dyDescent="0.5">
      <c r="A49" s="2" t="s">
        <v>54</v>
      </c>
      <c r="C49" s="4">
        <v>2120001</v>
      </c>
      <c r="E49" s="4">
        <v>39724244837</v>
      </c>
      <c r="G49" s="4">
        <v>44929490812</v>
      </c>
      <c r="I49" s="4">
        <v>-5205245974</v>
      </c>
      <c r="K49" s="4">
        <v>2120001</v>
      </c>
      <c r="M49" s="4">
        <v>39724244837</v>
      </c>
      <c r="O49" s="4">
        <v>44929490812</v>
      </c>
      <c r="Q49" s="4">
        <v>-5205245974</v>
      </c>
    </row>
    <row r="50" spans="1:17" x14ac:dyDescent="0.5">
      <c r="A50" s="2" t="s">
        <v>23</v>
      </c>
      <c r="C50" s="4">
        <v>24559467</v>
      </c>
      <c r="E50" s="4">
        <v>94723752104</v>
      </c>
      <c r="G50" s="4">
        <v>103268420471</v>
      </c>
      <c r="I50" s="4">
        <v>-8544668366</v>
      </c>
      <c r="K50" s="4">
        <v>24559467</v>
      </c>
      <c r="M50" s="4">
        <v>94723752104</v>
      </c>
      <c r="O50" s="4">
        <v>103268420471</v>
      </c>
      <c r="Q50" s="4">
        <v>-8544668366</v>
      </c>
    </row>
    <row r="51" spans="1:17" x14ac:dyDescent="0.5">
      <c r="A51" s="2" t="s">
        <v>39</v>
      </c>
      <c r="C51" s="4">
        <v>34621</v>
      </c>
      <c r="E51" s="4">
        <v>383039006</v>
      </c>
      <c r="G51" s="4">
        <v>426746062</v>
      </c>
      <c r="I51" s="4">
        <v>-43707055</v>
      </c>
      <c r="K51" s="4">
        <v>34621</v>
      </c>
      <c r="M51" s="4">
        <v>383039006</v>
      </c>
      <c r="O51" s="4">
        <v>426746062</v>
      </c>
      <c r="Q51" s="4">
        <v>-43707055</v>
      </c>
    </row>
    <row r="52" spans="1:17" x14ac:dyDescent="0.5">
      <c r="A52" s="2" t="s">
        <v>67</v>
      </c>
      <c r="C52" s="4">
        <v>2968031</v>
      </c>
      <c r="E52" s="4">
        <v>47087924600</v>
      </c>
      <c r="G52" s="4">
        <v>56681061053</v>
      </c>
      <c r="I52" s="4">
        <v>-9593136452</v>
      </c>
      <c r="K52" s="4">
        <v>2968031</v>
      </c>
      <c r="M52" s="4">
        <v>47087924600</v>
      </c>
      <c r="O52" s="4">
        <v>56681061053</v>
      </c>
      <c r="Q52" s="4">
        <v>-9593136452</v>
      </c>
    </row>
    <row r="53" spans="1:17" x14ac:dyDescent="0.5">
      <c r="A53" s="2" t="s">
        <v>25</v>
      </c>
      <c r="C53" s="4">
        <v>33273606</v>
      </c>
      <c r="E53" s="4">
        <v>75776263849</v>
      </c>
      <c r="G53" s="4">
        <v>81862179410</v>
      </c>
      <c r="I53" s="4">
        <v>-6085915560</v>
      </c>
      <c r="K53" s="4">
        <v>33273606</v>
      </c>
      <c r="M53" s="4">
        <v>75776263849</v>
      </c>
      <c r="O53" s="4">
        <v>81862179410</v>
      </c>
      <c r="Q53" s="4">
        <v>-6085915560</v>
      </c>
    </row>
    <row r="54" spans="1:17" x14ac:dyDescent="0.5">
      <c r="A54" s="2" t="s">
        <v>53</v>
      </c>
      <c r="C54" s="4">
        <v>21004700</v>
      </c>
      <c r="E54" s="4">
        <v>82349623706</v>
      </c>
      <c r="G54" s="4">
        <v>84224918583</v>
      </c>
      <c r="I54" s="4">
        <v>-1875294876</v>
      </c>
      <c r="K54" s="4">
        <v>21004700</v>
      </c>
      <c r="M54" s="4">
        <v>82349623706</v>
      </c>
      <c r="O54" s="4">
        <v>84224918583</v>
      </c>
      <c r="Q54" s="4">
        <v>-1875294876</v>
      </c>
    </row>
    <row r="55" spans="1:17" x14ac:dyDescent="0.5">
      <c r="A55" s="2" t="s">
        <v>32</v>
      </c>
      <c r="C55" s="4">
        <v>698428</v>
      </c>
      <c r="E55" s="4">
        <v>67865122544</v>
      </c>
      <c r="G55" s="4">
        <v>77619649120</v>
      </c>
      <c r="I55" s="4">
        <v>-9754526575</v>
      </c>
      <c r="K55" s="4">
        <v>698428</v>
      </c>
      <c r="M55" s="4">
        <v>67865122544</v>
      </c>
      <c r="O55" s="4">
        <v>77619649120</v>
      </c>
      <c r="Q55" s="4">
        <v>-9754526575</v>
      </c>
    </row>
    <row r="56" spans="1:17" x14ac:dyDescent="0.5">
      <c r="A56" s="2" t="s">
        <v>35</v>
      </c>
      <c r="C56" s="4">
        <v>145239</v>
      </c>
      <c r="E56" s="4">
        <v>20994987480</v>
      </c>
      <c r="G56" s="4">
        <v>20711277639</v>
      </c>
      <c r="I56" s="4">
        <v>283709841</v>
      </c>
      <c r="K56" s="4">
        <v>145239</v>
      </c>
      <c r="M56" s="4">
        <v>20994987480</v>
      </c>
      <c r="O56" s="4">
        <v>20711277639</v>
      </c>
      <c r="Q56" s="4">
        <v>283709841</v>
      </c>
    </row>
    <row r="57" spans="1:17" x14ac:dyDescent="0.5">
      <c r="A57" s="2" t="s">
        <v>46</v>
      </c>
      <c r="C57" s="4">
        <v>4200619</v>
      </c>
      <c r="E57" s="4">
        <v>50232772562</v>
      </c>
      <c r="G57" s="4">
        <v>51777754015</v>
      </c>
      <c r="I57" s="4">
        <v>-1544981452</v>
      </c>
      <c r="K57" s="4">
        <v>4200619</v>
      </c>
      <c r="M57" s="4">
        <v>50232772562</v>
      </c>
      <c r="O57" s="4">
        <v>51777754015</v>
      </c>
      <c r="Q57" s="4">
        <v>-1544981452</v>
      </c>
    </row>
    <row r="58" spans="1:17" x14ac:dyDescent="0.5">
      <c r="A58" s="2" t="s">
        <v>27</v>
      </c>
      <c r="C58" s="4">
        <v>1749169</v>
      </c>
      <c r="E58" s="4">
        <v>18309158010</v>
      </c>
      <c r="G58" s="4">
        <v>22012719915</v>
      </c>
      <c r="I58" s="4">
        <v>-3703561904</v>
      </c>
      <c r="K58" s="4">
        <v>1749169</v>
      </c>
      <c r="M58" s="4">
        <v>18309158010</v>
      </c>
      <c r="O58" s="4">
        <v>22012719915</v>
      </c>
      <c r="Q58" s="4">
        <v>-3703561904</v>
      </c>
    </row>
    <row r="59" spans="1:17" x14ac:dyDescent="0.5">
      <c r="A59" s="2" t="s">
        <v>44</v>
      </c>
      <c r="C59" s="4">
        <v>152892889</v>
      </c>
      <c r="E59" s="4">
        <v>143776084789</v>
      </c>
      <c r="G59" s="4">
        <v>162676515477</v>
      </c>
      <c r="I59" s="4">
        <v>-18900430687</v>
      </c>
      <c r="K59" s="4">
        <v>152892889</v>
      </c>
      <c r="M59" s="4">
        <v>143776084789</v>
      </c>
      <c r="O59" s="4">
        <v>162676515477</v>
      </c>
      <c r="Q59" s="4">
        <v>-18900430687</v>
      </c>
    </row>
    <row r="60" spans="1:17" x14ac:dyDescent="0.5">
      <c r="A60" s="2" t="s">
        <v>45</v>
      </c>
      <c r="C60" s="4">
        <v>3691400</v>
      </c>
      <c r="E60" s="4">
        <v>38198830529</v>
      </c>
      <c r="G60" s="4">
        <v>40657352759</v>
      </c>
      <c r="I60" s="4">
        <v>-2458522229</v>
      </c>
      <c r="K60" s="4">
        <v>3691400</v>
      </c>
      <c r="M60" s="4">
        <v>38198830529</v>
      </c>
      <c r="O60" s="4">
        <v>40657352759</v>
      </c>
      <c r="Q60" s="4">
        <v>-2458522229</v>
      </c>
    </row>
    <row r="61" spans="1:17" x14ac:dyDescent="0.5">
      <c r="A61" s="2" t="s">
        <v>55</v>
      </c>
      <c r="C61" s="4">
        <v>1755390</v>
      </c>
      <c r="E61" s="4">
        <v>25947338536</v>
      </c>
      <c r="G61" s="4">
        <v>30658691194</v>
      </c>
      <c r="I61" s="4">
        <v>-4711352657</v>
      </c>
      <c r="K61" s="4">
        <v>1755390</v>
      </c>
      <c r="M61" s="4">
        <v>25947338536</v>
      </c>
      <c r="O61" s="4">
        <v>30658691194</v>
      </c>
      <c r="Q61" s="4">
        <v>-4711352657</v>
      </c>
    </row>
    <row r="62" spans="1:17" x14ac:dyDescent="0.5">
      <c r="A62" s="2" t="s">
        <v>24</v>
      </c>
      <c r="C62" s="4">
        <v>1253555</v>
      </c>
      <c r="E62" s="4">
        <v>41482547416</v>
      </c>
      <c r="G62" s="4">
        <v>42504346421</v>
      </c>
      <c r="I62" s="4">
        <v>-1021799004</v>
      </c>
      <c r="K62" s="4">
        <v>1253555</v>
      </c>
      <c r="M62" s="4">
        <v>41482547416</v>
      </c>
      <c r="O62" s="4">
        <v>42504346421</v>
      </c>
      <c r="Q62" s="4">
        <v>-1021799004</v>
      </c>
    </row>
    <row r="63" spans="1:17" x14ac:dyDescent="0.5">
      <c r="A63" s="2" t="s">
        <v>41</v>
      </c>
      <c r="C63" s="4">
        <v>4446147</v>
      </c>
      <c r="E63" s="4">
        <v>92813540932</v>
      </c>
      <c r="G63" s="4">
        <v>89940740854</v>
      </c>
      <c r="I63" s="4">
        <v>2872800078</v>
      </c>
      <c r="K63" s="4">
        <v>4446147</v>
      </c>
      <c r="M63" s="4">
        <v>92813540932</v>
      </c>
      <c r="O63" s="4">
        <v>89940740854</v>
      </c>
      <c r="Q63" s="4">
        <v>2872800078</v>
      </c>
    </row>
    <row r="64" spans="1:17" x14ac:dyDescent="0.5">
      <c r="A64" s="2" t="s">
        <v>74</v>
      </c>
      <c r="C64" s="4">
        <v>3000000</v>
      </c>
      <c r="E64" s="4">
        <v>52187625000</v>
      </c>
      <c r="G64" s="4">
        <v>53551580724</v>
      </c>
      <c r="I64" s="4">
        <v>-1363955724</v>
      </c>
      <c r="K64" s="4">
        <v>3000000</v>
      </c>
      <c r="M64" s="4">
        <v>52187625000</v>
      </c>
      <c r="O64" s="4">
        <v>53551580724</v>
      </c>
      <c r="Q64" s="4">
        <v>-1363955724</v>
      </c>
    </row>
    <row r="65" spans="1:17" x14ac:dyDescent="0.5">
      <c r="A65" s="2" t="s">
        <v>58</v>
      </c>
      <c r="C65" s="4">
        <v>1687500</v>
      </c>
      <c r="E65" s="4">
        <v>6374345625</v>
      </c>
      <c r="G65" s="4">
        <v>6374345625</v>
      </c>
      <c r="I65" s="4">
        <v>0</v>
      </c>
      <c r="K65" s="4">
        <v>1687500</v>
      </c>
      <c r="M65" s="4">
        <v>6374345625</v>
      </c>
      <c r="O65" s="4">
        <v>6374345625</v>
      </c>
      <c r="Q65" s="4">
        <v>0</v>
      </c>
    </row>
    <row r="66" spans="1:17" ht="22.5" thickBot="1" x14ac:dyDescent="0.55000000000000004">
      <c r="E66" s="5">
        <f>SUM(E8:E65)</f>
        <v>4098554138942</v>
      </c>
      <c r="G66" s="5">
        <f>SUM(G8:G65)</f>
        <v>4434027788588</v>
      </c>
      <c r="I66" s="5">
        <f>SUM(I8:I65)</f>
        <v>-335473649598</v>
      </c>
      <c r="M66" s="5">
        <f>SUM(M8:M65)</f>
        <v>4098554138942</v>
      </c>
      <c r="O66" s="5">
        <f>SUM(O8:O65)</f>
        <v>4434027788588</v>
      </c>
      <c r="Q66" s="5">
        <f>SUM(Q8:Q65)</f>
        <v>-335473649598</v>
      </c>
    </row>
    <row r="67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6"/>
  <sheetViews>
    <sheetView rightToLeft="1" topLeftCell="A49" workbookViewId="0">
      <selection activeCell="K68" sqref="K68"/>
    </sheetView>
  </sheetViews>
  <sheetFormatPr defaultRowHeight="21.75" x14ac:dyDescent="0.5"/>
  <cols>
    <col min="1" max="1" width="28.425781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x14ac:dyDescent="0.5">
      <c r="A3" s="10" t="s">
        <v>96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2.5" x14ac:dyDescent="0.5">
      <c r="A6" s="10" t="s">
        <v>3</v>
      </c>
      <c r="C6" s="12" t="s">
        <v>98</v>
      </c>
      <c r="D6" s="12" t="s">
        <v>98</v>
      </c>
      <c r="E6" s="12" t="s">
        <v>98</v>
      </c>
      <c r="F6" s="12" t="s">
        <v>98</v>
      </c>
      <c r="G6" s="12" t="s">
        <v>98</v>
      </c>
      <c r="H6" s="12" t="s">
        <v>98</v>
      </c>
      <c r="I6" s="12" t="s">
        <v>98</v>
      </c>
      <c r="K6" s="12" t="s">
        <v>99</v>
      </c>
      <c r="L6" s="12" t="s">
        <v>99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</row>
    <row r="7" spans="1:17" ht="22.5" x14ac:dyDescent="0.5">
      <c r="A7" s="12" t="s">
        <v>3</v>
      </c>
      <c r="C7" s="13" t="s">
        <v>7</v>
      </c>
      <c r="E7" s="13" t="s">
        <v>106</v>
      </c>
      <c r="G7" s="13" t="s">
        <v>107</v>
      </c>
      <c r="I7" s="13" t="s">
        <v>109</v>
      </c>
      <c r="K7" s="13" t="s">
        <v>7</v>
      </c>
      <c r="M7" s="13" t="s">
        <v>106</v>
      </c>
      <c r="O7" s="13" t="s">
        <v>107</v>
      </c>
      <c r="Q7" s="13" t="s">
        <v>109</v>
      </c>
    </row>
    <row r="8" spans="1:17" x14ac:dyDescent="0.5">
      <c r="A8" s="2" t="s">
        <v>41</v>
      </c>
      <c r="C8" s="4">
        <v>22343</v>
      </c>
      <c r="E8" s="4">
        <v>464588218</v>
      </c>
      <c r="G8" s="4">
        <v>451974705</v>
      </c>
      <c r="I8" s="4">
        <v>12613513</v>
      </c>
      <c r="K8" s="4">
        <v>22343</v>
      </c>
      <c r="M8" s="4">
        <v>464588218</v>
      </c>
      <c r="O8" s="4">
        <v>451974705</v>
      </c>
      <c r="Q8" s="4">
        <v>12613513</v>
      </c>
    </row>
    <row r="9" spans="1:17" x14ac:dyDescent="0.5">
      <c r="A9" s="2" t="s">
        <v>69</v>
      </c>
      <c r="C9" s="4">
        <v>98779</v>
      </c>
      <c r="E9" s="4">
        <v>1128087749</v>
      </c>
      <c r="G9" s="4">
        <v>1195969605</v>
      </c>
      <c r="I9" s="4">
        <v>-67881856</v>
      </c>
      <c r="K9" s="4">
        <v>98779</v>
      </c>
      <c r="M9" s="4">
        <v>1128087749</v>
      </c>
      <c r="O9" s="4">
        <v>1195969605</v>
      </c>
      <c r="Q9" s="4">
        <v>-67881856</v>
      </c>
    </row>
    <row r="10" spans="1:17" x14ac:dyDescent="0.5">
      <c r="A10" s="2" t="s">
        <v>68</v>
      </c>
      <c r="C10" s="4">
        <v>136843</v>
      </c>
      <c r="E10" s="4">
        <v>1123734160</v>
      </c>
      <c r="G10" s="4">
        <v>1246023663</v>
      </c>
      <c r="I10" s="4">
        <v>-122289503</v>
      </c>
      <c r="K10" s="4">
        <v>136843</v>
      </c>
      <c r="M10" s="4">
        <v>1123734160</v>
      </c>
      <c r="O10" s="4">
        <v>1246023663</v>
      </c>
      <c r="Q10" s="4">
        <v>-122289503</v>
      </c>
    </row>
    <row r="11" spans="1:17" x14ac:dyDescent="0.5">
      <c r="A11" s="2" t="s">
        <v>37</v>
      </c>
      <c r="C11" s="4">
        <v>1099073</v>
      </c>
      <c r="E11" s="4">
        <v>17571894064</v>
      </c>
      <c r="G11" s="4">
        <v>19042859177</v>
      </c>
      <c r="I11" s="4">
        <v>-1470965113</v>
      </c>
      <c r="K11" s="4">
        <v>1099073</v>
      </c>
      <c r="M11" s="4">
        <v>17571894064</v>
      </c>
      <c r="O11" s="4">
        <v>19042859177</v>
      </c>
      <c r="Q11" s="4">
        <v>-1470965113</v>
      </c>
    </row>
    <row r="12" spans="1:17" x14ac:dyDescent="0.5">
      <c r="A12" s="2" t="s">
        <v>55</v>
      </c>
      <c r="C12" s="4">
        <v>17688</v>
      </c>
      <c r="E12" s="4">
        <v>283394329</v>
      </c>
      <c r="G12" s="4">
        <v>308929032</v>
      </c>
      <c r="I12" s="4">
        <v>-25534703</v>
      </c>
      <c r="K12" s="4">
        <v>17688</v>
      </c>
      <c r="M12" s="4">
        <v>283394329</v>
      </c>
      <c r="O12" s="4">
        <v>308929032</v>
      </c>
      <c r="Q12" s="4">
        <v>-25534703</v>
      </c>
    </row>
    <row r="13" spans="1:17" x14ac:dyDescent="0.5">
      <c r="A13" s="2" t="s">
        <v>38</v>
      </c>
      <c r="C13" s="4">
        <v>90589</v>
      </c>
      <c r="E13" s="4">
        <v>439992193</v>
      </c>
      <c r="G13" s="4">
        <v>481767478</v>
      </c>
      <c r="I13" s="4">
        <v>-41775285</v>
      </c>
      <c r="K13" s="4">
        <v>90589</v>
      </c>
      <c r="M13" s="4">
        <v>439992193</v>
      </c>
      <c r="O13" s="4">
        <v>481767478</v>
      </c>
      <c r="Q13" s="4">
        <v>-41775285</v>
      </c>
    </row>
    <row r="14" spans="1:17" x14ac:dyDescent="0.5">
      <c r="A14" s="2" t="s">
        <v>46</v>
      </c>
      <c r="C14" s="4">
        <v>2739229</v>
      </c>
      <c r="E14" s="4">
        <v>31575377111</v>
      </c>
      <c r="G14" s="4">
        <v>33764339199</v>
      </c>
      <c r="I14" s="4">
        <v>-2188962088</v>
      </c>
      <c r="K14" s="4">
        <v>2739229</v>
      </c>
      <c r="M14" s="4">
        <v>31575377111</v>
      </c>
      <c r="O14" s="4">
        <v>33764339199</v>
      </c>
      <c r="Q14" s="4">
        <v>-2188962088</v>
      </c>
    </row>
    <row r="15" spans="1:17" x14ac:dyDescent="0.5">
      <c r="A15" s="2" t="s">
        <v>22</v>
      </c>
      <c r="C15" s="4">
        <v>6054</v>
      </c>
      <c r="E15" s="4">
        <v>93717623</v>
      </c>
      <c r="G15" s="4">
        <v>103629588</v>
      </c>
      <c r="I15" s="4">
        <v>-9911965</v>
      </c>
      <c r="K15" s="4">
        <v>6054</v>
      </c>
      <c r="M15" s="4">
        <v>93717623</v>
      </c>
      <c r="O15" s="4">
        <v>103629588</v>
      </c>
      <c r="Q15" s="4">
        <v>-9911965</v>
      </c>
    </row>
    <row r="16" spans="1:17" x14ac:dyDescent="0.5">
      <c r="A16" s="2" t="s">
        <v>20</v>
      </c>
      <c r="C16" s="4">
        <v>174312</v>
      </c>
      <c r="E16" s="4">
        <v>1265861598</v>
      </c>
      <c r="G16" s="4">
        <v>1379267748</v>
      </c>
      <c r="I16" s="4">
        <v>-113406150</v>
      </c>
      <c r="K16" s="4">
        <v>174312</v>
      </c>
      <c r="M16" s="4">
        <v>1265861598</v>
      </c>
      <c r="O16" s="4">
        <v>1379267748</v>
      </c>
      <c r="Q16" s="4">
        <v>-113406150</v>
      </c>
    </row>
    <row r="17" spans="1:17" x14ac:dyDescent="0.5">
      <c r="A17" s="2" t="s">
        <v>23</v>
      </c>
      <c r="C17" s="4">
        <v>246972</v>
      </c>
      <c r="E17" s="4">
        <v>1003674649</v>
      </c>
      <c r="G17" s="4">
        <v>1038475639</v>
      </c>
      <c r="I17" s="4">
        <v>-34800990</v>
      </c>
      <c r="K17" s="4">
        <v>246972</v>
      </c>
      <c r="M17" s="4">
        <v>1003674649</v>
      </c>
      <c r="O17" s="4">
        <v>1038475639</v>
      </c>
      <c r="Q17" s="4">
        <v>-34800990</v>
      </c>
    </row>
    <row r="18" spans="1:17" x14ac:dyDescent="0.5">
      <c r="A18" s="2" t="s">
        <v>21</v>
      </c>
      <c r="C18" s="4">
        <v>112095</v>
      </c>
      <c r="E18" s="4">
        <v>994552517</v>
      </c>
      <c r="G18" s="4">
        <v>1080851914</v>
      </c>
      <c r="I18" s="4">
        <v>-86299397</v>
      </c>
      <c r="K18" s="4">
        <v>112095</v>
      </c>
      <c r="M18" s="4">
        <v>994552517</v>
      </c>
      <c r="O18" s="4">
        <v>1080851914</v>
      </c>
      <c r="Q18" s="4">
        <v>-86299397</v>
      </c>
    </row>
    <row r="19" spans="1:17" x14ac:dyDescent="0.5">
      <c r="A19" s="2" t="s">
        <v>71</v>
      </c>
      <c r="C19" s="4">
        <v>17522</v>
      </c>
      <c r="E19" s="4">
        <v>324268716</v>
      </c>
      <c r="G19" s="4">
        <v>322402443</v>
      </c>
      <c r="I19" s="4">
        <v>1866273</v>
      </c>
      <c r="K19" s="4">
        <v>17522</v>
      </c>
      <c r="M19" s="4">
        <v>324268716</v>
      </c>
      <c r="O19" s="4">
        <v>322402443</v>
      </c>
      <c r="Q19" s="4">
        <v>1866273</v>
      </c>
    </row>
    <row r="20" spans="1:17" x14ac:dyDescent="0.5">
      <c r="A20" s="2" t="s">
        <v>70</v>
      </c>
      <c r="C20" s="4">
        <v>2619783</v>
      </c>
      <c r="E20" s="4">
        <v>20024437595</v>
      </c>
      <c r="G20" s="4">
        <v>20573142688</v>
      </c>
      <c r="I20" s="4">
        <v>-548705093</v>
      </c>
      <c r="K20" s="4">
        <v>2619783</v>
      </c>
      <c r="M20" s="4">
        <v>20024437595</v>
      </c>
      <c r="O20" s="4">
        <v>20573142688</v>
      </c>
      <c r="Q20" s="4">
        <v>-548705093</v>
      </c>
    </row>
    <row r="21" spans="1:17" x14ac:dyDescent="0.5">
      <c r="A21" s="2" t="s">
        <v>40</v>
      </c>
      <c r="C21" s="4">
        <v>832644</v>
      </c>
      <c r="E21" s="4">
        <v>8749588823</v>
      </c>
      <c r="G21" s="4">
        <v>8218959398</v>
      </c>
      <c r="I21" s="4">
        <v>530629425</v>
      </c>
      <c r="K21" s="4">
        <v>832644</v>
      </c>
      <c r="M21" s="4">
        <v>8749588823</v>
      </c>
      <c r="O21" s="4">
        <v>8218959398</v>
      </c>
      <c r="Q21" s="4">
        <v>530629425</v>
      </c>
    </row>
    <row r="22" spans="1:17" x14ac:dyDescent="0.5">
      <c r="A22" s="2" t="s">
        <v>59</v>
      </c>
      <c r="C22" s="4">
        <v>484491</v>
      </c>
      <c r="E22" s="4">
        <v>2920624878</v>
      </c>
      <c r="G22" s="4">
        <v>3072660807</v>
      </c>
      <c r="I22" s="4">
        <v>-152035929</v>
      </c>
      <c r="K22" s="4">
        <v>484491</v>
      </c>
      <c r="M22" s="4">
        <v>2920624878</v>
      </c>
      <c r="O22" s="4">
        <v>3072660807</v>
      </c>
      <c r="Q22" s="4">
        <v>-152035929</v>
      </c>
    </row>
    <row r="23" spans="1:17" x14ac:dyDescent="0.5">
      <c r="A23" s="2" t="s">
        <v>56</v>
      </c>
      <c r="C23" s="4">
        <v>112370</v>
      </c>
      <c r="E23" s="4">
        <v>311646914</v>
      </c>
      <c r="G23" s="4">
        <v>369508225</v>
      </c>
      <c r="I23" s="4">
        <v>-57861311</v>
      </c>
      <c r="K23" s="4">
        <v>112370</v>
      </c>
      <c r="M23" s="4">
        <v>311646914</v>
      </c>
      <c r="O23" s="4">
        <v>369508225</v>
      </c>
      <c r="Q23" s="4">
        <v>-57861311</v>
      </c>
    </row>
    <row r="24" spans="1:17" x14ac:dyDescent="0.5">
      <c r="A24" s="2" t="s">
        <v>57</v>
      </c>
      <c r="C24" s="4">
        <v>8478</v>
      </c>
      <c r="E24" s="4">
        <v>91587400</v>
      </c>
      <c r="G24" s="4">
        <v>95989863</v>
      </c>
      <c r="I24" s="4">
        <v>-4402463</v>
      </c>
      <c r="K24" s="4">
        <v>8478</v>
      </c>
      <c r="M24" s="4">
        <v>91587400</v>
      </c>
      <c r="O24" s="4">
        <v>95989863</v>
      </c>
      <c r="Q24" s="4">
        <v>-4402463</v>
      </c>
    </row>
    <row r="25" spans="1:17" x14ac:dyDescent="0.5">
      <c r="A25" s="2" t="s">
        <v>60</v>
      </c>
      <c r="C25" s="4">
        <v>22532</v>
      </c>
      <c r="E25" s="4">
        <v>173592351</v>
      </c>
      <c r="G25" s="4">
        <v>177167661</v>
      </c>
      <c r="I25" s="4">
        <v>-3575310</v>
      </c>
      <c r="K25" s="4">
        <v>22532</v>
      </c>
      <c r="M25" s="4">
        <v>173592351</v>
      </c>
      <c r="O25" s="4">
        <v>177167661</v>
      </c>
      <c r="Q25" s="4">
        <v>-3575310</v>
      </c>
    </row>
    <row r="26" spans="1:17" x14ac:dyDescent="0.5">
      <c r="A26" s="2" t="s">
        <v>53</v>
      </c>
      <c r="C26" s="4">
        <v>68896</v>
      </c>
      <c r="E26" s="4">
        <v>306886089</v>
      </c>
      <c r="G26" s="4">
        <v>280191589</v>
      </c>
      <c r="I26" s="4">
        <v>26694500</v>
      </c>
      <c r="K26" s="4">
        <v>68896</v>
      </c>
      <c r="M26" s="4">
        <v>306886089</v>
      </c>
      <c r="O26" s="4">
        <v>280191589</v>
      </c>
      <c r="Q26" s="4">
        <v>26694500</v>
      </c>
    </row>
    <row r="27" spans="1:17" x14ac:dyDescent="0.5">
      <c r="A27" s="2" t="s">
        <v>36</v>
      </c>
      <c r="C27" s="4">
        <v>106318</v>
      </c>
      <c r="E27" s="4">
        <v>2875985188</v>
      </c>
      <c r="G27" s="4">
        <v>3006749808</v>
      </c>
      <c r="I27" s="4">
        <v>-130764620</v>
      </c>
      <c r="K27" s="4">
        <v>106318</v>
      </c>
      <c r="M27" s="4">
        <v>2875985188</v>
      </c>
      <c r="O27" s="4">
        <v>3006749808</v>
      </c>
      <c r="Q27" s="4">
        <v>-130764620</v>
      </c>
    </row>
    <row r="28" spans="1:17" x14ac:dyDescent="0.5">
      <c r="A28" s="2" t="s">
        <v>43</v>
      </c>
      <c r="C28" s="4">
        <v>155084</v>
      </c>
      <c r="E28" s="4">
        <v>361023149</v>
      </c>
      <c r="G28" s="4">
        <v>386636414</v>
      </c>
      <c r="I28" s="4">
        <v>-25613265</v>
      </c>
      <c r="K28" s="4">
        <v>155084</v>
      </c>
      <c r="M28" s="4">
        <v>361023149</v>
      </c>
      <c r="O28" s="4">
        <v>386636414</v>
      </c>
      <c r="Q28" s="4">
        <v>-25613265</v>
      </c>
    </row>
    <row r="29" spans="1:17" x14ac:dyDescent="0.5">
      <c r="A29" s="2" t="s">
        <v>15</v>
      </c>
      <c r="C29" s="4">
        <v>242191</v>
      </c>
      <c r="E29" s="4">
        <v>717267159</v>
      </c>
      <c r="G29" s="4">
        <v>813734875</v>
      </c>
      <c r="I29" s="4">
        <v>-96467716</v>
      </c>
      <c r="K29" s="4">
        <v>242191</v>
      </c>
      <c r="M29" s="4">
        <v>717267159</v>
      </c>
      <c r="O29" s="4">
        <v>813734875</v>
      </c>
      <c r="Q29" s="4">
        <v>-96467716</v>
      </c>
    </row>
    <row r="30" spans="1:17" x14ac:dyDescent="0.5">
      <c r="A30" s="2" t="s">
        <v>63</v>
      </c>
      <c r="C30" s="4">
        <v>105879</v>
      </c>
      <c r="E30" s="4">
        <v>218614908</v>
      </c>
      <c r="G30" s="4">
        <v>259228331</v>
      </c>
      <c r="I30" s="4">
        <v>-40613423</v>
      </c>
      <c r="K30" s="4">
        <v>105879</v>
      </c>
      <c r="M30" s="4">
        <v>218614908</v>
      </c>
      <c r="O30" s="4">
        <v>259228331</v>
      </c>
      <c r="Q30" s="4">
        <v>-40613423</v>
      </c>
    </row>
    <row r="31" spans="1:17" x14ac:dyDescent="0.5">
      <c r="A31" s="2" t="s">
        <v>48</v>
      </c>
      <c r="C31" s="4">
        <v>1392533</v>
      </c>
      <c r="E31" s="4">
        <v>19117355639</v>
      </c>
      <c r="G31" s="4">
        <v>20528389133</v>
      </c>
      <c r="I31" s="4">
        <v>-1411033494</v>
      </c>
      <c r="K31" s="4">
        <v>1392533</v>
      </c>
      <c r="M31" s="4">
        <v>19117355639</v>
      </c>
      <c r="O31" s="4">
        <v>20528389133</v>
      </c>
      <c r="Q31" s="4">
        <v>-1411033494</v>
      </c>
    </row>
    <row r="32" spans="1:17" x14ac:dyDescent="0.5">
      <c r="A32" s="2" t="s">
        <v>49</v>
      </c>
      <c r="C32" s="4">
        <v>269600</v>
      </c>
      <c r="E32" s="4">
        <v>4819039924</v>
      </c>
      <c r="G32" s="4">
        <v>5019562818</v>
      </c>
      <c r="I32" s="4">
        <v>-200522894</v>
      </c>
      <c r="K32" s="4">
        <v>269600</v>
      </c>
      <c r="M32" s="4">
        <v>4819039924</v>
      </c>
      <c r="O32" s="4">
        <v>5019562818</v>
      </c>
      <c r="Q32" s="4">
        <v>-200522894</v>
      </c>
    </row>
    <row r="33" spans="1:17" x14ac:dyDescent="0.5">
      <c r="A33" s="2" t="s">
        <v>62</v>
      </c>
      <c r="C33" s="4">
        <v>81011</v>
      </c>
      <c r="E33" s="4">
        <v>1029132544</v>
      </c>
      <c r="G33" s="4">
        <v>1067814334</v>
      </c>
      <c r="I33" s="4">
        <v>-38681790</v>
      </c>
      <c r="K33" s="4">
        <v>81011</v>
      </c>
      <c r="M33" s="4">
        <v>1029132544</v>
      </c>
      <c r="O33" s="4">
        <v>1067814334</v>
      </c>
      <c r="Q33" s="4">
        <v>-38681790</v>
      </c>
    </row>
    <row r="34" spans="1:17" x14ac:dyDescent="0.5">
      <c r="A34" s="2" t="s">
        <v>47</v>
      </c>
      <c r="C34" s="4">
        <v>179364</v>
      </c>
      <c r="E34" s="4">
        <v>1701490095</v>
      </c>
      <c r="G34" s="4">
        <v>1963047568</v>
      </c>
      <c r="I34" s="4">
        <v>-261557473</v>
      </c>
      <c r="K34" s="4">
        <v>179364</v>
      </c>
      <c r="M34" s="4">
        <v>1701490095</v>
      </c>
      <c r="O34" s="4">
        <v>1963047568</v>
      </c>
      <c r="Q34" s="4">
        <v>-261557473</v>
      </c>
    </row>
    <row r="35" spans="1:17" x14ac:dyDescent="0.5">
      <c r="A35" s="2" t="s">
        <v>44</v>
      </c>
      <c r="C35" s="4">
        <v>5050957</v>
      </c>
      <c r="E35" s="4">
        <v>4867837764</v>
      </c>
      <c r="G35" s="4">
        <v>5452701469</v>
      </c>
      <c r="I35" s="4">
        <v>-584863705</v>
      </c>
      <c r="K35" s="4">
        <v>5050957</v>
      </c>
      <c r="M35" s="4">
        <v>4867837764</v>
      </c>
      <c r="O35" s="4">
        <v>5452701469</v>
      </c>
      <c r="Q35" s="4">
        <v>-584863705</v>
      </c>
    </row>
    <row r="36" spans="1:17" x14ac:dyDescent="0.5">
      <c r="A36" s="2" t="s">
        <v>65</v>
      </c>
      <c r="C36" s="4">
        <v>17522</v>
      </c>
      <c r="E36" s="4">
        <v>549193187</v>
      </c>
      <c r="G36" s="4">
        <v>572869592</v>
      </c>
      <c r="I36" s="4">
        <v>-23676405</v>
      </c>
      <c r="K36" s="4">
        <v>17522</v>
      </c>
      <c r="M36" s="4">
        <v>549193187</v>
      </c>
      <c r="O36" s="4">
        <v>572869592</v>
      </c>
      <c r="Q36" s="4">
        <v>-23676405</v>
      </c>
    </row>
    <row r="37" spans="1:17" x14ac:dyDescent="0.5">
      <c r="A37" s="2" t="s">
        <v>54</v>
      </c>
      <c r="C37" s="4">
        <v>414826</v>
      </c>
      <c r="E37" s="4">
        <v>7824775361</v>
      </c>
      <c r="G37" s="4">
        <v>8791467883</v>
      </c>
      <c r="I37" s="4">
        <v>-966692522</v>
      </c>
      <c r="K37" s="4">
        <v>414826</v>
      </c>
      <c r="M37" s="4">
        <v>7824775361</v>
      </c>
      <c r="O37" s="4">
        <v>8791467883</v>
      </c>
      <c r="Q37" s="4">
        <v>-966692522</v>
      </c>
    </row>
    <row r="38" spans="1:17" x14ac:dyDescent="0.5">
      <c r="A38" s="2" t="s">
        <v>72</v>
      </c>
      <c r="C38" s="4">
        <v>11976</v>
      </c>
      <c r="E38" s="4">
        <v>252267773</v>
      </c>
      <c r="G38" s="4">
        <v>261904338</v>
      </c>
      <c r="I38" s="4">
        <v>-9636565</v>
      </c>
      <c r="K38" s="4">
        <v>11976</v>
      </c>
      <c r="M38" s="4">
        <v>252267773</v>
      </c>
      <c r="O38" s="4">
        <v>261904338</v>
      </c>
      <c r="Q38" s="4">
        <v>-9636565</v>
      </c>
    </row>
    <row r="39" spans="1:17" x14ac:dyDescent="0.5">
      <c r="A39" s="2" t="s">
        <v>67</v>
      </c>
      <c r="C39" s="4">
        <v>13316</v>
      </c>
      <c r="E39" s="4">
        <v>272147994</v>
      </c>
      <c r="G39" s="4">
        <v>257587544</v>
      </c>
      <c r="I39" s="4">
        <v>14560450</v>
      </c>
      <c r="K39" s="4">
        <v>13316</v>
      </c>
      <c r="M39" s="4">
        <v>272147994</v>
      </c>
      <c r="O39" s="4">
        <v>257587544</v>
      </c>
      <c r="Q39" s="4">
        <v>14560450</v>
      </c>
    </row>
    <row r="40" spans="1:17" x14ac:dyDescent="0.5">
      <c r="A40" s="2" t="s">
        <v>31</v>
      </c>
      <c r="C40" s="4">
        <v>8383</v>
      </c>
      <c r="E40" s="4">
        <v>48498768</v>
      </c>
      <c r="G40" s="4">
        <v>51332026</v>
      </c>
      <c r="I40" s="4">
        <v>-2833258</v>
      </c>
      <c r="K40" s="4">
        <v>8383</v>
      </c>
      <c r="M40" s="4">
        <v>48498768</v>
      </c>
      <c r="O40" s="4">
        <v>51332026</v>
      </c>
      <c r="Q40" s="4">
        <v>-2833258</v>
      </c>
    </row>
    <row r="41" spans="1:17" x14ac:dyDescent="0.5">
      <c r="A41" s="2" t="s">
        <v>33</v>
      </c>
      <c r="C41" s="4">
        <v>4359</v>
      </c>
      <c r="E41" s="4">
        <v>169509246</v>
      </c>
      <c r="G41" s="4">
        <v>178002268</v>
      </c>
      <c r="I41" s="4">
        <v>-8493022</v>
      </c>
      <c r="K41" s="4">
        <v>4359</v>
      </c>
      <c r="M41" s="4">
        <v>169509246</v>
      </c>
      <c r="O41" s="4">
        <v>178002268</v>
      </c>
      <c r="Q41" s="4">
        <v>-8493022</v>
      </c>
    </row>
    <row r="42" spans="1:17" x14ac:dyDescent="0.5">
      <c r="A42" s="2" t="s">
        <v>30</v>
      </c>
      <c r="C42" s="4">
        <v>6213</v>
      </c>
      <c r="E42" s="4">
        <v>187457557</v>
      </c>
      <c r="G42" s="4">
        <v>211529118</v>
      </c>
      <c r="I42" s="4">
        <v>-24071561</v>
      </c>
      <c r="K42" s="4">
        <v>6213</v>
      </c>
      <c r="M42" s="4">
        <v>187457557</v>
      </c>
      <c r="O42" s="4">
        <v>211529118</v>
      </c>
      <c r="Q42" s="4">
        <v>-24071561</v>
      </c>
    </row>
    <row r="43" spans="1:17" x14ac:dyDescent="0.5">
      <c r="A43" s="2" t="s">
        <v>29</v>
      </c>
      <c r="C43" s="4">
        <v>2560</v>
      </c>
      <c r="E43" s="4">
        <v>344052635</v>
      </c>
      <c r="G43" s="4">
        <v>339726528</v>
      </c>
      <c r="I43" s="4">
        <v>4326107</v>
      </c>
      <c r="K43" s="4">
        <v>2560</v>
      </c>
      <c r="M43" s="4">
        <v>344052635</v>
      </c>
      <c r="O43" s="4">
        <v>339726528</v>
      </c>
      <c r="Q43" s="4">
        <v>4326107</v>
      </c>
    </row>
    <row r="44" spans="1:17" x14ac:dyDescent="0.5">
      <c r="A44" s="2" t="s">
        <v>52</v>
      </c>
      <c r="C44" s="4">
        <v>623876</v>
      </c>
      <c r="E44" s="4">
        <v>5791825162</v>
      </c>
      <c r="G44" s="4">
        <v>5848145914</v>
      </c>
      <c r="I44" s="4">
        <v>-56320752</v>
      </c>
      <c r="K44" s="4">
        <v>623876</v>
      </c>
      <c r="M44" s="4">
        <v>5791825162</v>
      </c>
      <c r="O44" s="4">
        <v>5848145914</v>
      </c>
      <c r="Q44" s="4">
        <v>-56320752</v>
      </c>
    </row>
    <row r="45" spans="1:17" x14ac:dyDescent="0.5">
      <c r="A45" s="2" t="s">
        <v>24</v>
      </c>
      <c r="C45" s="4">
        <v>12631</v>
      </c>
      <c r="E45" s="4">
        <v>463113603</v>
      </c>
      <c r="G45" s="4">
        <v>428279892</v>
      </c>
      <c r="I45" s="4">
        <v>34833711</v>
      </c>
      <c r="K45" s="4">
        <v>12631</v>
      </c>
      <c r="M45" s="4">
        <v>463113603</v>
      </c>
      <c r="O45" s="4">
        <v>428279892</v>
      </c>
      <c r="Q45" s="4">
        <v>34833711</v>
      </c>
    </row>
    <row r="46" spans="1:17" x14ac:dyDescent="0.5">
      <c r="A46" s="2" t="s">
        <v>34</v>
      </c>
      <c r="C46" s="4">
        <v>73496</v>
      </c>
      <c r="E46" s="4">
        <v>6144047877</v>
      </c>
      <c r="G46" s="4">
        <v>5619675111</v>
      </c>
      <c r="I46" s="4">
        <v>524372766</v>
      </c>
      <c r="K46" s="4">
        <v>73496</v>
      </c>
      <c r="M46" s="4">
        <v>6144047877</v>
      </c>
      <c r="O46" s="4">
        <v>5619675111</v>
      </c>
      <c r="Q46" s="4">
        <v>524372766</v>
      </c>
    </row>
    <row r="47" spans="1:17" x14ac:dyDescent="0.5">
      <c r="A47" s="2" t="s">
        <v>64</v>
      </c>
      <c r="C47" s="4">
        <v>115186</v>
      </c>
      <c r="E47" s="4">
        <v>3596289904</v>
      </c>
      <c r="G47" s="4">
        <v>3802566325</v>
      </c>
      <c r="I47" s="4">
        <v>-206276421</v>
      </c>
      <c r="K47" s="4">
        <v>115186</v>
      </c>
      <c r="M47" s="4">
        <v>3596289904</v>
      </c>
      <c r="O47" s="4">
        <v>3802566325</v>
      </c>
      <c r="Q47" s="4">
        <v>-206276421</v>
      </c>
    </row>
    <row r="48" spans="1:17" x14ac:dyDescent="0.5">
      <c r="A48" s="2" t="s">
        <v>26</v>
      </c>
      <c r="C48" s="4">
        <v>71489</v>
      </c>
      <c r="E48" s="4">
        <v>10301773345</v>
      </c>
      <c r="G48" s="4">
        <v>11142068187</v>
      </c>
      <c r="I48" s="4">
        <v>-840294842</v>
      </c>
      <c r="K48" s="4">
        <v>71489</v>
      </c>
      <c r="M48" s="4">
        <v>10301773345</v>
      </c>
      <c r="O48" s="4">
        <v>11142068187</v>
      </c>
      <c r="Q48" s="4">
        <v>-840294842</v>
      </c>
    </row>
    <row r="49" spans="1:17" x14ac:dyDescent="0.5">
      <c r="A49" s="2" t="s">
        <v>42</v>
      </c>
      <c r="C49" s="4">
        <v>64485</v>
      </c>
      <c r="E49" s="4">
        <v>802078589</v>
      </c>
      <c r="G49" s="4">
        <v>858957594</v>
      </c>
      <c r="I49" s="4">
        <v>-56879005</v>
      </c>
      <c r="K49" s="4">
        <v>64485</v>
      </c>
      <c r="M49" s="4">
        <v>802078589</v>
      </c>
      <c r="O49" s="4">
        <v>858957594</v>
      </c>
      <c r="Q49" s="4">
        <v>-56879005</v>
      </c>
    </row>
    <row r="50" spans="1:17" x14ac:dyDescent="0.5">
      <c r="A50" s="2" t="s">
        <v>28</v>
      </c>
      <c r="C50" s="4">
        <v>13955</v>
      </c>
      <c r="E50" s="4">
        <v>519444678</v>
      </c>
      <c r="G50" s="4">
        <v>527134779</v>
      </c>
      <c r="I50" s="4">
        <v>-7690101</v>
      </c>
      <c r="K50" s="4">
        <v>13955</v>
      </c>
      <c r="M50" s="4">
        <v>519444678</v>
      </c>
      <c r="O50" s="4">
        <v>527134779</v>
      </c>
      <c r="Q50" s="4">
        <v>-7690101</v>
      </c>
    </row>
    <row r="51" spans="1:17" x14ac:dyDescent="0.5">
      <c r="A51" s="2" t="s">
        <v>25</v>
      </c>
      <c r="C51" s="4">
        <v>978005</v>
      </c>
      <c r="E51" s="4">
        <v>2309289134</v>
      </c>
      <c r="G51" s="4">
        <v>2406160028</v>
      </c>
      <c r="I51" s="4">
        <v>-96870894</v>
      </c>
      <c r="K51" s="4">
        <v>978005</v>
      </c>
      <c r="M51" s="4">
        <v>2309289134</v>
      </c>
      <c r="O51" s="4">
        <v>2406160028</v>
      </c>
      <c r="Q51" s="4">
        <v>-96870894</v>
      </c>
    </row>
    <row r="52" spans="1:17" x14ac:dyDescent="0.5">
      <c r="A52" s="2" t="s">
        <v>32</v>
      </c>
      <c r="C52" s="4">
        <v>7038</v>
      </c>
      <c r="E52" s="4">
        <v>703613482</v>
      </c>
      <c r="G52" s="4">
        <v>782166642</v>
      </c>
      <c r="I52" s="4">
        <v>-78553160</v>
      </c>
      <c r="K52" s="4">
        <v>7038</v>
      </c>
      <c r="M52" s="4">
        <v>703613482</v>
      </c>
      <c r="O52" s="4">
        <v>782166642</v>
      </c>
      <c r="Q52" s="4">
        <v>-78553160</v>
      </c>
    </row>
    <row r="53" spans="1:17" x14ac:dyDescent="0.5">
      <c r="A53" s="2" t="s">
        <v>35</v>
      </c>
      <c r="C53" s="4">
        <v>1459</v>
      </c>
      <c r="E53" s="4">
        <v>206300309</v>
      </c>
      <c r="G53" s="4">
        <v>208062752</v>
      </c>
      <c r="I53" s="4">
        <v>-1762443</v>
      </c>
      <c r="K53" s="4">
        <v>1459</v>
      </c>
      <c r="M53" s="4">
        <v>206300309</v>
      </c>
      <c r="O53" s="4">
        <v>208062752</v>
      </c>
      <c r="Q53" s="4">
        <v>-1762443</v>
      </c>
    </row>
    <row r="54" spans="1:17" x14ac:dyDescent="0.5">
      <c r="A54" s="2" t="s">
        <v>27</v>
      </c>
      <c r="C54" s="4">
        <v>1872783</v>
      </c>
      <c r="E54" s="4">
        <v>21962102240</v>
      </c>
      <c r="G54" s="4">
        <v>23568361626</v>
      </c>
      <c r="I54" s="4">
        <v>-1606259386</v>
      </c>
      <c r="K54" s="4">
        <v>1872783</v>
      </c>
      <c r="M54" s="4">
        <v>21962102240</v>
      </c>
      <c r="O54" s="4">
        <v>23568361626</v>
      </c>
      <c r="Q54" s="4">
        <v>-1606259386</v>
      </c>
    </row>
    <row r="55" spans="1:17" x14ac:dyDescent="0.5">
      <c r="A55" s="2" t="s">
        <v>50</v>
      </c>
      <c r="C55" s="4">
        <v>37760</v>
      </c>
      <c r="E55" s="4">
        <v>818044439</v>
      </c>
      <c r="G55" s="4">
        <v>807384894</v>
      </c>
      <c r="I55" s="4">
        <v>10659545</v>
      </c>
      <c r="K55" s="4">
        <v>37760</v>
      </c>
      <c r="M55" s="4">
        <v>818044439</v>
      </c>
      <c r="O55" s="4">
        <v>807384894</v>
      </c>
      <c r="Q55" s="4">
        <v>10659545</v>
      </c>
    </row>
    <row r="56" spans="1:17" x14ac:dyDescent="0.5">
      <c r="A56" s="2" t="s">
        <v>45</v>
      </c>
      <c r="C56" s="4">
        <v>37193</v>
      </c>
      <c r="E56" s="4">
        <v>395142139</v>
      </c>
      <c r="G56" s="4">
        <v>409646458</v>
      </c>
      <c r="I56" s="4">
        <v>-14504319</v>
      </c>
      <c r="K56" s="4">
        <v>37193</v>
      </c>
      <c r="M56" s="4">
        <v>395142139</v>
      </c>
      <c r="O56" s="4">
        <v>409646458</v>
      </c>
      <c r="Q56" s="4">
        <v>-14504319</v>
      </c>
    </row>
    <row r="57" spans="1:17" x14ac:dyDescent="0.5">
      <c r="A57" s="2" t="s">
        <v>19</v>
      </c>
      <c r="C57" s="4">
        <v>122376</v>
      </c>
      <c r="E57" s="4">
        <v>223237527</v>
      </c>
      <c r="G57" s="4">
        <v>254000734</v>
      </c>
      <c r="I57" s="4">
        <v>-30763207</v>
      </c>
      <c r="K57" s="4">
        <v>122376</v>
      </c>
      <c r="M57" s="4">
        <v>223237527</v>
      </c>
      <c r="O57" s="4">
        <v>254000734</v>
      </c>
      <c r="Q57" s="4">
        <v>-30763207</v>
      </c>
    </row>
    <row r="58" spans="1:17" x14ac:dyDescent="0.5">
      <c r="A58" s="2" t="s">
        <v>18</v>
      </c>
      <c r="C58" s="4">
        <v>256094</v>
      </c>
      <c r="E58" s="4">
        <v>839442320</v>
      </c>
      <c r="G58" s="4">
        <v>910852306</v>
      </c>
      <c r="I58" s="4">
        <v>-71409986</v>
      </c>
      <c r="K58" s="4">
        <v>256094</v>
      </c>
      <c r="M58" s="4">
        <v>839442320</v>
      </c>
      <c r="O58" s="4">
        <v>910852306</v>
      </c>
      <c r="Q58" s="4">
        <v>-71409986</v>
      </c>
    </row>
    <row r="59" spans="1:17" x14ac:dyDescent="0.5">
      <c r="A59" s="2" t="s">
        <v>16</v>
      </c>
      <c r="C59" s="4">
        <v>197319</v>
      </c>
      <c r="E59" s="4">
        <v>333424259</v>
      </c>
      <c r="G59" s="4">
        <v>375421439</v>
      </c>
      <c r="I59" s="4">
        <v>-41997180</v>
      </c>
      <c r="K59" s="4">
        <v>197319</v>
      </c>
      <c r="M59" s="4">
        <v>333424259</v>
      </c>
      <c r="O59" s="4">
        <v>375421439</v>
      </c>
      <c r="Q59" s="4">
        <v>-41997180</v>
      </c>
    </row>
    <row r="60" spans="1:17" x14ac:dyDescent="0.5">
      <c r="A60" s="2" t="s">
        <v>17</v>
      </c>
      <c r="C60" s="4">
        <v>78083</v>
      </c>
      <c r="E60" s="4">
        <v>131796055</v>
      </c>
      <c r="G60" s="4">
        <v>151433510</v>
      </c>
      <c r="I60" s="4">
        <v>-19637455</v>
      </c>
      <c r="K60" s="4">
        <v>78083</v>
      </c>
      <c r="M60" s="4">
        <v>131796055</v>
      </c>
      <c r="O60" s="4">
        <v>151433510</v>
      </c>
      <c r="Q60" s="4">
        <v>-19637455</v>
      </c>
    </row>
    <row r="61" spans="1:17" x14ac:dyDescent="0.5">
      <c r="A61" s="2" t="s">
        <v>73</v>
      </c>
      <c r="C61" s="4">
        <v>18777</v>
      </c>
      <c r="E61" s="4">
        <v>495891330</v>
      </c>
      <c r="G61" s="4">
        <v>563691352</v>
      </c>
      <c r="I61" s="4">
        <v>-67800022</v>
      </c>
      <c r="K61" s="4">
        <v>18777</v>
      </c>
      <c r="M61" s="4">
        <v>495891330</v>
      </c>
      <c r="O61" s="4">
        <v>563691352</v>
      </c>
      <c r="Q61" s="4">
        <v>-67800022</v>
      </c>
    </row>
    <row r="62" spans="1:17" x14ac:dyDescent="0.5">
      <c r="A62" s="2" t="s">
        <v>66</v>
      </c>
      <c r="C62" s="4">
        <v>51988</v>
      </c>
      <c r="E62" s="4">
        <v>372160917</v>
      </c>
      <c r="G62" s="4">
        <v>431516898</v>
      </c>
      <c r="I62" s="4">
        <v>-59355981</v>
      </c>
      <c r="K62" s="4">
        <v>51988</v>
      </c>
      <c r="M62" s="4">
        <v>372160917</v>
      </c>
      <c r="O62" s="4">
        <v>431516898</v>
      </c>
      <c r="Q62" s="4">
        <v>-59355981</v>
      </c>
    </row>
    <row r="63" spans="1:17" x14ac:dyDescent="0.5">
      <c r="A63" s="2" t="s">
        <v>51</v>
      </c>
      <c r="C63" s="4">
        <v>40895</v>
      </c>
      <c r="E63" s="4">
        <v>309674848</v>
      </c>
      <c r="G63" s="4">
        <v>352450017</v>
      </c>
      <c r="I63" s="4">
        <v>-42775169</v>
      </c>
      <c r="K63" s="4">
        <v>40895</v>
      </c>
      <c r="M63" s="4">
        <v>309674848</v>
      </c>
      <c r="O63" s="4">
        <v>352450017</v>
      </c>
      <c r="Q63" s="4">
        <v>-42775169</v>
      </c>
    </row>
    <row r="64" spans="1:17" x14ac:dyDescent="0.5">
      <c r="A64" s="2" t="s">
        <v>61</v>
      </c>
      <c r="C64" s="4">
        <v>35042</v>
      </c>
      <c r="E64" s="4">
        <v>379017225</v>
      </c>
      <c r="G64" s="4">
        <v>419047000</v>
      </c>
      <c r="I64" s="4">
        <v>-40029775</v>
      </c>
      <c r="K64" s="4">
        <v>35042</v>
      </c>
      <c r="M64" s="4">
        <v>379017225</v>
      </c>
      <c r="O64" s="4">
        <v>419047000</v>
      </c>
      <c r="Q64" s="4">
        <v>-40029775</v>
      </c>
    </row>
    <row r="65" spans="5:17" ht="22.5" thickBot="1" x14ac:dyDescent="0.55000000000000004">
      <c r="E65" s="5">
        <f>SUM(E8:E64)</f>
        <v>191300865250</v>
      </c>
      <c r="G65" s="5">
        <f>SUM(G8:G64)</f>
        <v>202233417927</v>
      </c>
      <c r="I65" s="5">
        <f>SUM(I8:I64)</f>
        <v>-10932552677</v>
      </c>
      <c r="M65" s="5">
        <f>SUM(M8:M64)</f>
        <v>191300865250</v>
      </c>
      <c r="O65" s="5">
        <f>SUM(O8:O64)</f>
        <v>202233417927</v>
      </c>
      <c r="Q65" s="5">
        <f>SUM(Q8:Q64)</f>
        <v>-10932552677</v>
      </c>
    </row>
    <row r="66" spans="5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9"/>
  <sheetViews>
    <sheetView rightToLeft="1" topLeftCell="A61" workbookViewId="0">
      <selection activeCell="K75" sqref="K75"/>
    </sheetView>
  </sheetViews>
  <sheetFormatPr defaultRowHeight="21.75" x14ac:dyDescent="0.5"/>
  <cols>
    <col min="1" max="1" width="28.425781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8.14062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2.42578125" style="2" bestFit="1" customWidth="1"/>
    <col min="16" max="16" width="1" style="2" customWidth="1"/>
    <col min="17" max="17" width="16.7109375" style="2" bestFit="1" customWidth="1"/>
    <col min="18" max="18" width="1" style="2" customWidth="1"/>
    <col min="19" max="19" width="18.14062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22.5" x14ac:dyDescent="0.5">
      <c r="A3" s="10" t="s">
        <v>96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1" ht="22.5" x14ac:dyDescent="0.5">
      <c r="A6" s="10" t="s">
        <v>3</v>
      </c>
      <c r="C6" s="12" t="s">
        <v>98</v>
      </c>
      <c r="D6" s="12" t="s">
        <v>98</v>
      </c>
      <c r="E6" s="12" t="s">
        <v>98</v>
      </c>
      <c r="F6" s="12" t="s">
        <v>98</v>
      </c>
      <c r="G6" s="12" t="s">
        <v>98</v>
      </c>
      <c r="H6" s="12" t="s">
        <v>98</v>
      </c>
      <c r="I6" s="12" t="s">
        <v>98</v>
      </c>
      <c r="J6" s="12" t="s">
        <v>98</v>
      </c>
      <c r="K6" s="12" t="s">
        <v>98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  <c r="T6" s="12" t="s">
        <v>99</v>
      </c>
      <c r="U6" s="12" t="s">
        <v>99</v>
      </c>
    </row>
    <row r="7" spans="1:21" ht="22.5" x14ac:dyDescent="0.5">
      <c r="A7" s="12" t="s">
        <v>3</v>
      </c>
      <c r="C7" s="13" t="s">
        <v>110</v>
      </c>
      <c r="E7" s="13" t="s">
        <v>111</v>
      </c>
      <c r="G7" s="13" t="s">
        <v>112</v>
      </c>
      <c r="I7" s="13" t="s">
        <v>83</v>
      </c>
      <c r="K7" s="13" t="s">
        <v>113</v>
      </c>
      <c r="M7" s="13" t="s">
        <v>110</v>
      </c>
      <c r="O7" s="13" t="s">
        <v>111</v>
      </c>
      <c r="Q7" s="13" t="s">
        <v>112</v>
      </c>
      <c r="S7" s="13" t="s">
        <v>83</v>
      </c>
      <c r="U7" s="13" t="s">
        <v>113</v>
      </c>
    </row>
    <row r="8" spans="1:21" x14ac:dyDescent="0.5">
      <c r="A8" s="2" t="s">
        <v>41</v>
      </c>
      <c r="C8" s="4">
        <v>0</v>
      </c>
      <c r="E8" s="4">
        <v>2872800078</v>
      </c>
      <c r="G8" s="4">
        <v>12613513</v>
      </c>
      <c r="I8" s="4">
        <v>2885413591</v>
      </c>
      <c r="K8" s="6">
        <f>I8/$I$68</f>
        <v>-8.3295667688691351E-3</v>
      </c>
      <c r="M8" s="4">
        <v>0</v>
      </c>
      <c r="O8" s="4">
        <v>2872800078</v>
      </c>
      <c r="Q8" s="4">
        <v>12613513</v>
      </c>
      <c r="S8" s="4">
        <v>2885413591</v>
      </c>
      <c r="U8" s="6">
        <f>S8/$S$68</f>
        <v>-8.3295667688691351E-3</v>
      </c>
    </row>
    <row r="9" spans="1:21" x14ac:dyDescent="0.5">
      <c r="A9" s="2" t="s">
        <v>69</v>
      </c>
      <c r="C9" s="4">
        <v>0</v>
      </c>
      <c r="E9" s="4">
        <v>-8478530686</v>
      </c>
      <c r="G9" s="4">
        <v>-67881856</v>
      </c>
      <c r="I9" s="4">
        <v>-8546412542</v>
      </c>
      <c r="K9" s="6">
        <f t="shared" ref="K9:K67" si="0">I9/$I$68</f>
        <v>2.4671649889268715E-2</v>
      </c>
      <c r="M9" s="4">
        <v>0</v>
      </c>
      <c r="O9" s="4">
        <v>-8478530686</v>
      </c>
      <c r="Q9" s="4">
        <v>-67881856</v>
      </c>
      <c r="S9" s="4">
        <v>-8546412542</v>
      </c>
      <c r="U9" s="6">
        <f t="shared" ref="U9:U67" si="1">S9/$S$68</f>
        <v>2.4671649889268715E-2</v>
      </c>
    </row>
    <row r="10" spans="1:21" x14ac:dyDescent="0.5">
      <c r="A10" s="2" t="s">
        <v>68</v>
      </c>
      <c r="C10" s="4">
        <v>0</v>
      </c>
      <c r="E10" s="4">
        <v>-16315481972</v>
      </c>
      <c r="G10" s="4">
        <v>-122289503</v>
      </c>
      <c r="I10" s="4">
        <v>-16437771475</v>
      </c>
      <c r="K10" s="6">
        <f t="shared" si="0"/>
        <v>4.7452301278227742E-2</v>
      </c>
      <c r="M10" s="4">
        <v>0</v>
      </c>
      <c r="O10" s="4">
        <v>-16315481972</v>
      </c>
      <c r="Q10" s="4">
        <v>-122289503</v>
      </c>
      <c r="S10" s="4">
        <v>-16437771475</v>
      </c>
      <c r="U10" s="6">
        <f t="shared" si="1"/>
        <v>4.7452301278227742E-2</v>
      </c>
    </row>
    <row r="11" spans="1:21" x14ac:dyDescent="0.5">
      <c r="A11" s="2" t="s">
        <v>37</v>
      </c>
      <c r="C11" s="4">
        <v>0</v>
      </c>
      <c r="E11" s="4">
        <v>0</v>
      </c>
      <c r="G11" s="4">
        <v>-1470965113</v>
      </c>
      <c r="I11" s="4">
        <v>-1470965113</v>
      </c>
      <c r="K11" s="6">
        <f t="shared" si="0"/>
        <v>4.2463590528677986E-3</v>
      </c>
      <c r="M11" s="4">
        <v>0</v>
      </c>
      <c r="O11" s="4">
        <v>0</v>
      </c>
      <c r="Q11" s="4">
        <v>-1470965113</v>
      </c>
      <c r="S11" s="4">
        <v>-1470965113</v>
      </c>
      <c r="U11" s="6">
        <f t="shared" si="1"/>
        <v>4.2463590528677986E-3</v>
      </c>
    </row>
    <row r="12" spans="1:21" x14ac:dyDescent="0.5">
      <c r="A12" s="2" t="s">
        <v>55</v>
      </c>
      <c r="C12" s="4">
        <v>0</v>
      </c>
      <c r="E12" s="4">
        <v>-4711352657</v>
      </c>
      <c r="G12" s="4">
        <v>-25534703</v>
      </c>
      <c r="I12" s="4">
        <v>-4736887360</v>
      </c>
      <c r="K12" s="6">
        <f t="shared" si="0"/>
        <v>1.3674372251105214E-2</v>
      </c>
      <c r="M12" s="4">
        <v>0</v>
      </c>
      <c r="O12" s="4">
        <v>-4711352657</v>
      </c>
      <c r="Q12" s="4">
        <v>-25534703</v>
      </c>
      <c r="S12" s="4">
        <v>-4736887360</v>
      </c>
      <c r="U12" s="6">
        <f t="shared" si="1"/>
        <v>1.3674372251105214E-2</v>
      </c>
    </row>
    <row r="13" spans="1:21" x14ac:dyDescent="0.5">
      <c r="A13" s="2" t="s">
        <v>38</v>
      </c>
      <c r="C13" s="4">
        <v>0</v>
      </c>
      <c r="E13" s="4">
        <v>-14472655137</v>
      </c>
      <c r="G13" s="4">
        <v>-41775285</v>
      </c>
      <c r="I13" s="4">
        <v>-14514430422</v>
      </c>
      <c r="K13" s="6">
        <f t="shared" si="0"/>
        <v>4.1900030445983442E-2</v>
      </c>
      <c r="M13" s="4">
        <v>0</v>
      </c>
      <c r="O13" s="4">
        <v>-14472655137</v>
      </c>
      <c r="Q13" s="4">
        <v>-41775285</v>
      </c>
      <c r="S13" s="4">
        <v>-14514430422</v>
      </c>
      <c r="U13" s="6">
        <f t="shared" si="1"/>
        <v>4.1900030445983442E-2</v>
      </c>
    </row>
    <row r="14" spans="1:21" x14ac:dyDescent="0.5">
      <c r="A14" s="2" t="s">
        <v>46</v>
      </c>
      <c r="C14" s="4">
        <v>0</v>
      </c>
      <c r="E14" s="4">
        <v>-1544981452</v>
      </c>
      <c r="G14" s="4">
        <v>-2188962088</v>
      </c>
      <c r="I14" s="4">
        <v>-3733943540</v>
      </c>
      <c r="K14" s="6">
        <f t="shared" si="0"/>
        <v>1.0779089737647799E-2</v>
      </c>
      <c r="M14" s="4">
        <v>0</v>
      </c>
      <c r="O14" s="4">
        <v>-1544981452</v>
      </c>
      <c r="Q14" s="4">
        <v>-2188962088</v>
      </c>
      <c r="S14" s="4">
        <v>-3733943540</v>
      </c>
      <c r="U14" s="6">
        <f t="shared" si="1"/>
        <v>1.0779089737647799E-2</v>
      </c>
    </row>
    <row r="15" spans="1:21" x14ac:dyDescent="0.5">
      <c r="A15" s="2" t="s">
        <v>22</v>
      </c>
      <c r="C15" s="4">
        <v>0</v>
      </c>
      <c r="E15" s="4">
        <v>-8625279904</v>
      </c>
      <c r="G15" s="4">
        <v>-9911965</v>
      </c>
      <c r="I15" s="4">
        <v>-8635191869</v>
      </c>
      <c r="K15" s="6">
        <f t="shared" si="0"/>
        <v>2.492793666016643E-2</v>
      </c>
      <c r="M15" s="4">
        <v>0</v>
      </c>
      <c r="O15" s="4">
        <v>-8625279904</v>
      </c>
      <c r="Q15" s="4">
        <v>-9911965</v>
      </c>
      <c r="S15" s="4">
        <v>-8635191869</v>
      </c>
      <c r="U15" s="6">
        <f t="shared" si="1"/>
        <v>2.492793666016643E-2</v>
      </c>
    </row>
    <row r="16" spans="1:21" x14ac:dyDescent="0.5">
      <c r="A16" s="2" t="s">
        <v>20</v>
      </c>
      <c r="C16" s="4">
        <v>0</v>
      </c>
      <c r="E16" s="4">
        <v>-20293083314</v>
      </c>
      <c r="G16" s="4">
        <v>-113406150</v>
      </c>
      <c r="I16" s="4">
        <v>-20406489464</v>
      </c>
      <c r="K16" s="6">
        <f t="shared" si="0"/>
        <v>5.8909134218676572E-2</v>
      </c>
      <c r="M16" s="4">
        <v>0</v>
      </c>
      <c r="O16" s="4">
        <v>-20293083314</v>
      </c>
      <c r="Q16" s="4">
        <v>-113406150</v>
      </c>
      <c r="S16" s="4">
        <v>-20406489464</v>
      </c>
      <c r="U16" s="6">
        <f t="shared" si="1"/>
        <v>5.8909134218676572E-2</v>
      </c>
    </row>
    <row r="17" spans="1:21" x14ac:dyDescent="0.5">
      <c r="A17" s="2" t="s">
        <v>23</v>
      </c>
      <c r="C17" s="4">
        <v>0</v>
      </c>
      <c r="E17" s="4">
        <v>-8544668366</v>
      </c>
      <c r="G17" s="4">
        <v>-34800990</v>
      </c>
      <c r="I17" s="4">
        <v>-8579469356</v>
      </c>
      <c r="K17" s="6">
        <f t="shared" si="0"/>
        <v>2.4767077782253604E-2</v>
      </c>
      <c r="M17" s="4">
        <v>0</v>
      </c>
      <c r="O17" s="4">
        <v>-8544668366</v>
      </c>
      <c r="Q17" s="4">
        <v>-34800990</v>
      </c>
      <c r="S17" s="4">
        <v>-8579469356</v>
      </c>
      <c r="U17" s="6">
        <f t="shared" si="1"/>
        <v>2.4767077782253604E-2</v>
      </c>
    </row>
    <row r="18" spans="1:21" x14ac:dyDescent="0.5">
      <c r="A18" s="2" t="s">
        <v>21</v>
      </c>
      <c r="C18" s="4">
        <v>0</v>
      </c>
      <c r="E18" s="4">
        <v>-12165100223</v>
      </c>
      <c r="G18" s="4">
        <v>-86299397</v>
      </c>
      <c r="I18" s="4">
        <v>-12251399620</v>
      </c>
      <c r="K18" s="6">
        <f t="shared" si="0"/>
        <v>3.5367148565873641E-2</v>
      </c>
      <c r="M18" s="4">
        <v>0</v>
      </c>
      <c r="O18" s="4">
        <v>-12165100223</v>
      </c>
      <c r="Q18" s="4">
        <v>-86299397</v>
      </c>
      <c r="S18" s="4">
        <v>-12251399620</v>
      </c>
      <c r="U18" s="6">
        <f t="shared" si="1"/>
        <v>3.5367148565873641E-2</v>
      </c>
    </row>
    <row r="19" spans="1:21" x14ac:dyDescent="0.5">
      <c r="A19" s="2" t="s">
        <v>71</v>
      </c>
      <c r="C19" s="4">
        <v>0</v>
      </c>
      <c r="E19" s="4">
        <v>-1227280074</v>
      </c>
      <c r="G19" s="4">
        <v>1866273</v>
      </c>
      <c r="I19" s="4">
        <v>-1225413801</v>
      </c>
      <c r="K19" s="6">
        <f t="shared" si="0"/>
        <v>3.5375053707242402E-3</v>
      </c>
      <c r="M19" s="4">
        <v>0</v>
      </c>
      <c r="O19" s="4">
        <v>-1227280074</v>
      </c>
      <c r="Q19" s="4">
        <v>1866273</v>
      </c>
      <c r="S19" s="4">
        <v>-1225413801</v>
      </c>
      <c r="U19" s="6">
        <f t="shared" si="1"/>
        <v>3.5375053707242402E-3</v>
      </c>
    </row>
    <row r="20" spans="1:21" x14ac:dyDescent="0.5">
      <c r="A20" s="2" t="s">
        <v>70</v>
      </c>
      <c r="C20" s="4">
        <v>0</v>
      </c>
      <c r="E20" s="4">
        <v>763043264</v>
      </c>
      <c r="G20" s="4">
        <v>-548705093</v>
      </c>
      <c r="I20" s="4">
        <v>214338171</v>
      </c>
      <c r="K20" s="6">
        <f t="shared" si="0"/>
        <v>-6.1874807550311777E-4</v>
      </c>
      <c r="M20" s="4">
        <v>0</v>
      </c>
      <c r="O20" s="4">
        <v>763043264</v>
      </c>
      <c r="Q20" s="4">
        <v>-548705093</v>
      </c>
      <c r="S20" s="4">
        <v>214338171</v>
      </c>
      <c r="U20" s="6">
        <f t="shared" si="1"/>
        <v>-6.1874807550311777E-4</v>
      </c>
    </row>
    <row r="21" spans="1:21" x14ac:dyDescent="0.5">
      <c r="A21" s="2" t="s">
        <v>40</v>
      </c>
      <c r="C21" s="4">
        <v>0</v>
      </c>
      <c r="E21" s="4">
        <v>0</v>
      </c>
      <c r="G21" s="4">
        <v>530629425</v>
      </c>
      <c r="I21" s="4">
        <v>530629425</v>
      </c>
      <c r="K21" s="6">
        <f t="shared" si="0"/>
        <v>-1.5318127144234891E-3</v>
      </c>
      <c r="M21" s="4">
        <v>0</v>
      </c>
      <c r="O21" s="4">
        <v>0</v>
      </c>
      <c r="Q21" s="4">
        <v>530629425</v>
      </c>
      <c r="S21" s="4">
        <v>530629425</v>
      </c>
      <c r="U21" s="6">
        <f t="shared" si="1"/>
        <v>-1.5318127144234891E-3</v>
      </c>
    </row>
    <row r="22" spans="1:21" x14ac:dyDescent="0.5">
      <c r="A22" s="2" t="s">
        <v>59</v>
      </c>
      <c r="C22" s="4">
        <v>0</v>
      </c>
      <c r="E22" s="4">
        <v>9033007485</v>
      </c>
      <c r="G22" s="4">
        <v>-152035929</v>
      </c>
      <c r="I22" s="4">
        <v>8880971556</v>
      </c>
      <c r="K22" s="6">
        <f t="shared" si="0"/>
        <v>-2.563744961168363E-2</v>
      </c>
      <c r="M22" s="4">
        <v>0</v>
      </c>
      <c r="O22" s="4">
        <v>9033007485</v>
      </c>
      <c r="Q22" s="4">
        <v>-152035929</v>
      </c>
      <c r="S22" s="4">
        <v>8880971556</v>
      </c>
      <c r="U22" s="6">
        <f t="shared" si="1"/>
        <v>-2.563744961168363E-2</v>
      </c>
    </row>
    <row r="23" spans="1:21" x14ac:dyDescent="0.5">
      <c r="A23" s="2" t="s">
        <v>56</v>
      </c>
      <c r="C23" s="4">
        <v>0</v>
      </c>
      <c r="E23" s="4">
        <v>-1155880179</v>
      </c>
      <c r="G23" s="4">
        <v>-57861311</v>
      </c>
      <c r="I23" s="4">
        <v>-1213741490</v>
      </c>
      <c r="K23" s="6">
        <f t="shared" si="0"/>
        <v>3.5038099261180443E-3</v>
      </c>
      <c r="M23" s="4">
        <v>0</v>
      </c>
      <c r="O23" s="4">
        <v>-1155880179</v>
      </c>
      <c r="Q23" s="4">
        <v>-57861311</v>
      </c>
      <c r="S23" s="4">
        <v>-1213741490</v>
      </c>
      <c r="U23" s="6">
        <f t="shared" si="1"/>
        <v>3.5038099261180443E-3</v>
      </c>
    </row>
    <row r="24" spans="1:21" x14ac:dyDescent="0.5">
      <c r="A24" s="2" t="s">
        <v>57</v>
      </c>
      <c r="C24" s="4">
        <v>0</v>
      </c>
      <c r="E24" s="4">
        <v>-1499730585</v>
      </c>
      <c r="G24" s="4">
        <v>-4402463</v>
      </c>
      <c r="I24" s="4">
        <v>-1504133048</v>
      </c>
      <c r="K24" s="6">
        <f t="shared" si="0"/>
        <v>4.3421077282153287E-3</v>
      </c>
      <c r="M24" s="4">
        <v>0</v>
      </c>
      <c r="O24" s="4">
        <v>-1499730585</v>
      </c>
      <c r="Q24" s="4">
        <v>-4402463</v>
      </c>
      <c r="S24" s="4">
        <v>-1504133048</v>
      </c>
      <c r="U24" s="6">
        <f t="shared" si="1"/>
        <v>4.3421077282153287E-3</v>
      </c>
    </row>
    <row r="25" spans="1:21" x14ac:dyDescent="0.5">
      <c r="A25" s="2" t="s">
        <v>60</v>
      </c>
      <c r="C25" s="4">
        <v>0</v>
      </c>
      <c r="E25" s="4">
        <v>2457972867</v>
      </c>
      <c r="G25" s="4">
        <v>-3575310</v>
      </c>
      <c r="I25" s="4">
        <v>2454397557</v>
      </c>
      <c r="K25" s="6">
        <f t="shared" si="0"/>
        <v>-7.0853164316369193E-3</v>
      </c>
      <c r="M25" s="4">
        <v>0</v>
      </c>
      <c r="O25" s="4">
        <v>2457972867</v>
      </c>
      <c r="Q25" s="4">
        <v>-3575310</v>
      </c>
      <c r="S25" s="4">
        <v>2454397557</v>
      </c>
      <c r="U25" s="6">
        <f t="shared" si="1"/>
        <v>-7.0853164316369193E-3</v>
      </c>
    </row>
    <row r="26" spans="1:21" x14ac:dyDescent="0.5">
      <c r="A26" s="2" t="s">
        <v>53</v>
      </c>
      <c r="C26" s="4">
        <v>0</v>
      </c>
      <c r="E26" s="4">
        <v>-1875294876</v>
      </c>
      <c r="G26" s="4">
        <v>26694500</v>
      </c>
      <c r="I26" s="4">
        <v>-1848600376</v>
      </c>
      <c r="K26" s="6">
        <f t="shared" si="0"/>
        <v>5.3365106163210654E-3</v>
      </c>
      <c r="M26" s="4">
        <v>0</v>
      </c>
      <c r="O26" s="4">
        <v>-1875294876</v>
      </c>
      <c r="Q26" s="4">
        <v>26694500</v>
      </c>
      <c r="S26" s="4">
        <v>-1848600376</v>
      </c>
      <c r="U26" s="6">
        <f t="shared" si="1"/>
        <v>5.3365106163210654E-3</v>
      </c>
    </row>
    <row r="27" spans="1:21" x14ac:dyDescent="0.5">
      <c r="A27" s="2" t="s">
        <v>36</v>
      </c>
      <c r="C27" s="4">
        <v>0</v>
      </c>
      <c r="E27" s="4">
        <v>-3818956365</v>
      </c>
      <c r="G27" s="4">
        <v>-130764620</v>
      </c>
      <c r="I27" s="4">
        <v>-3949720985</v>
      </c>
      <c r="K27" s="6">
        <f t="shared" si="0"/>
        <v>1.140199268679506E-2</v>
      </c>
      <c r="M27" s="4">
        <v>0</v>
      </c>
      <c r="O27" s="4">
        <v>-3818956365</v>
      </c>
      <c r="Q27" s="4">
        <v>-130764620</v>
      </c>
      <c r="S27" s="4">
        <v>-3949720985</v>
      </c>
      <c r="U27" s="6">
        <f t="shared" si="1"/>
        <v>1.140199268679506E-2</v>
      </c>
    </row>
    <row r="28" spans="1:21" x14ac:dyDescent="0.5">
      <c r="A28" s="2" t="s">
        <v>43</v>
      </c>
      <c r="C28" s="4">
        <v>0</v>
      </c>
      <c r="E28" s="4">
        <v>-7099437123</v>
      </c>
      <c r="G28" s="4">
        <v>-25613265</v>
      </c>
      <c r="I28" s="4">
        <v>-7125050388</v>
      </c>
      <c r="K28" s="6">
        <f t="shared" si="0"/>
        <v>2.0568483881658869E-2</v>
      </c>
      <c r="M28" s="4">
        <v>0</v>
      </c>
      <c r="O28" s="4">
        <v>-7099437123</v>
      </c>
      <c r="Q28" s="4">
        <v>-25613265</v>
      </c>
      <c r="S28" s="4">
        <v>-7125050388</v>
      </c>
      <c r="U28" s="6">
        <f t="shared" si="1"/>
        <v>2.0568483881658869E-2</v>
      </c>
    </row>
    <row r="29" spans="1:21" x14ac:dyDescent="0.5">
      <c r="A29" s="2" t="s">
        <v>15</v>
      </c>
      <c r="C29" s="4">
        <v>0</v>
      </c>
      <c r="E29" s="4">
        <v>-11971139389</v>
      </c>
      <c r="G29" s="4">
        <v>-96467716</v>
      </c>
      <c r="I29" s="4">
        <v>-12067607105</v>
      </c>
      <c r="K29" s="6">
        <f t="shared" si="0"/>
        <v>3.4836579211765792E-2</v>
      </c>
      <c r="M29" s="4">
        <v>0</v>
      </c>
      <c r="O29" s="4">
        <v>-11971139389</v>
      </c>
      <c r="Q29" s="4">
        <v>-96467716</v>
      </c>
      <c r="S29" s="4">
        <v>-12067607105</v>
      </c>
      <c r="U29" s="6">
        <f t="shared" si="1"/>
        <v>3.4836579211765792E-2</v>
      </c>
    </row>
    <row r="30" spans="1:21" x14ac:dyDescent="0.5">
      <c r="A30" s="2" t="s">
        <v>63</v>
      </c>
      <c r="C30" s="4">
        <v>0</v>
      </c>
      <c r="E30" s="4">
        <v>-4784253559</v>
      </c>
      <c r="G30" s="4">
        <v>-40613423</v>
      </c>
      <c r="I30" s="4">
        <v>-4824866982</v>
      </c>
      <c r="K30" s="6">
        <f t="shared" si="0"/>
        <v>1.3928350446132323E-2</v>
      </c>
      <c r="M30" s="4">
        <v>0</v>
      </c>
      <c r="O30" s="4">
        <v>-4784253559</v>
      </c>
      <c r="Q30" s="4">
        <v>-40613423</v>
      </c>
      <c r="S30" s="4">
        <v>-4824866982</v>
      </c>
      <c r="U30" s="6">
        <f t="shared" si="1"/>
        <v>1.3928350446132323E-2</v>
      </c>
    </row>
    <row r="31" spans="1:21" x14ac:dyDescent="0.5">
      <c r="A31" s="2" t="s">
        <v>48</v>
      </c>
      <c r="C31" s="4">
        <v>0</v>
      </c>
      <c r="E31" s="4">
        <v>-4696938849</v>
      </c>
      <c r="G31" s="4">
        <v>-1411033494</v>
      </c>
      <c r="I31" s="4">
        <v>-6107972343</v>
      </c>
      <c r="K31" s="6">
        <f t="shared" si="0"/>
        <v>1.7632398908813678E-2</v>
      </c>
      <c r="M31" s="4">
        <v>0</v>
      </c>
      <c r="O31" s="4">
        <v>-4696938849</v>
      </c>
      <c r="Q31" s="4">
        <v>-1411033494</v>
      </c>
      <c r="S31" s="4">
        <v>-6107972343</v>
      </c>
      <c r="U31" s="6">
        <f t="shared" si="1"/>
        <v>1.7632398908813678E-2</v>
      </c>
    </row>
    <row r="32" spans="1:21" x14ac:dyDescent="0.5">
      <c r="A32" s="2" t="s">
        <v>49</v>
      </c>
      <c r="C32" s="4">
        <v>0</v>
      </c>
      <c r="E32" s="4">
        <v>-7806579071</v>
      </c>
      <c r="G32" s="4">
        <v>-200522894</v>
      </c>
      <c r="I32" s="4">
        <v>-8007101965</v>
      </c>
      <c r="K32" s="6">
        <f t="shared" si="0"/>
        <v>2.3114776561198626E-2</v>
      </c>
      <c r="M32" s="4">
        <v>0</v>
      </c>
      <c r="O32" s="4">
        <v>-7806579071</v>
      </c>
      <c r="Q32" s="4">
        <v>-200522894</v>
      </c>
      <c r="S32" s="4">
        <v>-8007101965</v>
      </c>
      <c r="U32" s="6">
        <f t="shared" si="1"/>
        <v>2.3114776561198626E-2</v>
      </c>
    </row>
    <row r="33" spans="1:21" x14ac:dyDescent="0.5">
      <c r="A33" s="2" t="s">
        <v>62</v>
      </c>
      <c r="C33" s="4">
        <v>0</v>
      </c>
      <c r="E33" s="4">
        <v>-6553842645</v>
      </c>
      <c r="G33" s="4">
        <v>-38681790</v>
      </c>
      <c r="I33" s="4">
        <v>-6592524435</v>
      </c>
      <c r="K33" s="6">
        <f t="shared" si="0"/>
        <v>1.9031196299904646E-2</v>
      </c>
      <c r="M33" s="4">
        <v>0</v>
      </c>
      <c r="O33" s="4">
        <v>-6553842645</v>
      </c>
      <c r="Q33" s="4">
        <v>-38681790</v>
      </c>
      <c r="S33" s="4">
        <v>-6592524435</v>
      </c>
      <c r="U33" s="6">
        <f t="shared" si="1"/>
        <v>1.9031196299904646E-2</v>
      </c>
    </row>
    <row r="34" spans="1:21" x14ac:dyDescent="0.5">
      <c r="A34" s="2" t="s">
        <v>47</v>
      </c>
      <c r="C34" s="4">
        <v>0</v>
      </c>
      <c r="E34" s="4">
        <v>-4007356177</v>
      </c>
      <c r="G34" s="4">
        <v>-261557473</v>
      </c>
      <c r="I34" s="4">
        <v>-4268913650</v>
      </c>
      <c r="K34" s="6">
        <f t="shared" si="0"/>
        <v>1.2323433073554081E-2</v>
      </c>
      <c r="M34" s="4">
        <v>0</v>
      </c>
      <c r="O34" s="4">
        <v>-4007356177</v>
      </c>
      <c r="Q34" s="4">
        <v>-261557473</v>
      </c>
      <c r="S34" s="4">
        <v>-4268913650</v>
      </c>
      <c r="U34" s="6">
        <f t="shared" si="1"/>
        <v>1.2323433073554081E-2</v>
      </c>
    </row>
    <row r="35" spans="1:21" x14ac:dyDescent="0.5">
      <c r="A35" s="2" t="s">
        <v>44</v>
      </c>
      <c r="C35" s="4">
        <v>0</v>
      </c>
      <c r="E35" s="4">
        <v>-18900430687</v>
      </c>
      <c r="G35" s="4">
        <v>-584863705</v>
      </c>
      <c r="I35" s="4">
        <v>-19485294392</v>
      </c>
      <c r="K35" s="6">
        <f t="shared" si="0"/>
        <v>5.6249842710758662E-2</v>
      </c>
      <c r="M35" s="4">
        <v>0</v>
      </c>
      <c r="O35" s="4">
        <v>-18900430687</v>
      </c>
      <c r="Q35" s="4">
        <v>-584863705</v>
      </c>
      <c r="S35" s="4">
        <v>-19485294392</v>
      </c>
      <c r="U35" s="6">
        <f t="shared" si="1"/>
        <v>5.6249842710758662E-2</v>
      </c>
    </row>
    <row r="36" spans="1:21" x14ac:dyDescent="0.5">
      <c r="A36" s="2" t="s">
        <v>65</v>
      </c>
      <c r="C36" s="4">
        <v>0</v>
      </c>
      <c r="E36" s="4">
        <v>-7260400851</v>
      </c>
      <c r="G36" s="4">
        <v>-23676405</v>
      </c>
      <c r="I36" s="4">
        <v>-7284077256</v>
      </c>
      <c r="K36" s="6">
        <f t="shared" si="0"/>
        <v>2.1027560153837607E-2</v>
      </c>
      <c r="M36" s="4">
        <v>0</v>
      </c>
      <c r="O36" s="4">
        <v>-7260400851</v>
      </c>
      <c r="Q36" s="4">
        <v>-23676405</v>
      </c>
      <c r="S36" s="4">
        <v>-7284077256</v>
      </c>
      <c r="U36" s="6">
        <f t="shared" si="1"/>
        <v>2.1027560153837607E-2</v>
      </c>
    </row>
    <row r="37" spans="1:21" x14ac:dyDescent="0.5">
      <c r="A37" s="2" t="s">
        <v>54</v>
      </c>
      <c r="C37" s="4">
        <v>0</v>
      </c>
      <c r="E37" s="4">
        <v>-5205245974</v>
      </c>
      <c r="G37" s="4">
        <v>-966692522</v>
      </c>
      <c r="I37" s="4">
        <v>-6171938496</v>
      </c>
      <c r="K37" s="6">
        <f t="shared" si="0"/>
        <v>1.7817055397582951E-2</v>
      </c>
      <c r="M37" s="4">
        <v>0</v>
      </c>
      <c r="O37" s="4">
        <v>-5205245974</v>
      </c>
      <c r="Q37" s="4">
        <v>-966692522</v>
      </c>
      <c r="S37" s="4">
        <v>-6171938496</v>
      </c>
      <c r="U37" s="6">
        <f t="shared" si="1"/>
        <v>1.7817055397582951E-2</v>
      </c>
    </row>
    <row r="38" spans="1:21" x14ac:dyDescent="0.5">
      <c r="A38" s="2" t="s">
        <v>72</v>
      </c>
      <c r="C38" s="4">
        <v>0</v>
      </c>
      <c r="E38" s="4">
        <v>-1335032096</v>
      </c>
      <c r="G38" s="4">
        <v>-9636565</v>
      </c>
      <c r="I38" s="4">
        <v>-1344668661</v>
      </c>
      <c r="K38" s="6">
        <f t="shared" si="0"/>
        <v>3.8817684330389492E-3</v>
      </c>
      <c r="M38" s="4">
        <v>0</v>
      </c>
      <c r="O38" s="4">
        <v>-1335032096</v>
      </c>
      <c r="Q38" s="4">
        <v>-9636565</v>
      </c>
      <c r="S38" s="4">
        <v>-1344668661</v>
      </c>
      <c r="U38" s="6">
        <f t="shared" si="1"/>
        <v>3.8817684330389492E-3</v>
      </c>
    </row>
    <row r="39" spans="1:21" x14ac:dyDescent="0.5">
      <c r="A39" s="2" t="s">
        <v>67</v>
      </c>
      <c r="C39" s="4">
        <v>0</v>
      </c>
      <c r="E39" s="4">
        <v>-9593136452</v>
      </c>
      <c r="G39" s="4">
        <v>14560450</v>
      </c>
      <c r="I39" s="4">
        <v>-9578576002</v>
      </c>
      <c r="K39" s="6">
        <f t="shared" si="0"/>
        <v>2.7651283201898035E-2</v>
      </c>
      <c r="M39" s="4">
        <v>0</v>
      </c>
      <c r="O39" s="4">
        <v>-9593136452</v>
      </c>
      <c r="Q39" s="4">
        <v>14560450</v>
      </c>
      <c r="S39" s="4">
        <v>-9578576002</v>
      </c>
      <c r="U39" s="6">
        <f t="shared" si="1"/>
        <v>2.7651283201898035E-2</v>
      </c>
    </row>
    <row r="40" spans="1:21" x14ac:dyDescent="0.5">
      <c r="A40" s="2" t="s">
        <v>31</v>
      </c>
      <c r="C40" s="4">
        <v>0</v>
      </c>
      <c r="E40" s="4">
        <v>-1260193209</v>
      </c>
      <c r="G40" s="4">
        <v>-2833258</v>
      </c>
      <c r="I40" s="4">
        <v>-1263026467</v>
      </c>
      <c r="K40" s="6">
        <f t="shared" si="0"/>
        <v>3.646085025918002E-3</v>
      </c>
      <c r="M40" s="4">
        <v>0</v>
      </c>
      <c r="O40" s="4">
        <v>-1260193209</v>
      </c>
      <c r="Q40" s="4">
        <v>-2833258</v>
      </c>
      <c r="S40" s="4">
        <v>-1263026467</v>
      </c>
      <c r="U40" s="6">
        <f t="shared" si="1"/>
        <v>3.646085025918002E-3</v>
      </c>
    </row>
    <row r="41" spans="1:21" x14ac:dyDescent="0.5">
      <c r="A41" s="2" t="s">
        <v>33</v>
      </c>
      <c r="C41" s="4">
        <v>0</v>
      </c>
      <c r="E41" s="4">
        <v>-1258054715</v>
      </c>
      <c r="G41" s="4">
        <v>-8493022</v>
      </c>
      <c r="I41" s="4">
        <v>-1266547737</v>
      </c>
      <c r="K41" s="6">
        <f t="shared" si="0"/>
        <v>3.6562501730108493E-3</v>
      </c>
      <c r="M41" s="4">
        <v>0</v>
      </c>
      <c r="O41" s="4">
        <v>-1258054715</v>
      </c>
      <c r="Q41" s="4">
        <v>-8493022</v>
      </c>
      <c r="S41" s="4">
        <v>-1266547737</v>
      </c>
      <c r="U41" s="6">
        <f t="shared" si="1"/>
        <v>3.6562501730108493E-3</v>
      </c>
    </row>
    <row r="42" spans="1:21" x14ac:dyDescent="0.5">
      <c r="A42" s="2" t="s">
        <v>30</v>
      </c>
      <c r="C42" s="4">
        <v>0</v>
      </c>
      <c r="E42" s="4">
        <v>-3217779363</v>
      </c>
      <c r="G42" s="4">
        <v>-24071561</v>
      </c>
      <c r="I42" s="4">
        <v>-3241850924</v>
      </c>
      <c r="K42" s="6">
        <f t="shared" si="0"/>
        <v>9.3585244799583751E-3</v>
      </c>
      <c r="M42" s="4">
        <v>0</v>
      </c>
      <c r="O42" s="4">
        <v>-3217779363</v>
      </c>
      <c r="Q42" s="4">
        <v>-24071561</v>
      </c>
      <c r="S42" s="4">
        <v>-3241850924</v>
      </c>
      <c r="U42" s="6">
        <f t="shared" si="1"/>
        <v>9.3585244799583751E-3</v>
      </c>
    </row>
    <row r="43" spans="1:21" x14ac:dyDescent="0.5">
      <c r="A43" s="2" t="s">
        <v>29</v>
      </c>
      <c r="C43" s="4">
        <v>0</v>
      </c>
      <c r="E43" s="4">
        <v>2968615140</v>
      </c>
      <c r="G43" s="4">
        <v>4326107</v>
      </c>
      <c r="I43" s="4">
        <v>2972941247</v>
      </c>
      <c r="K43" s="6">
        <f t="shared" si="0"/>
        <v>-8.5822402355252396E-3</v>
      </c>
      <c r="M43" s="4">
        <v>0</v>
      </c>
      <c r="O43" s="4">
        <v>2968615140</v>
      </c>
      <c r="Q43" s="4">
        <v>4326107</v>
      </c>
      <c r="S43" s="4">
        <v>2972941247</v>
      </c>
      <c r="U43" s="6">
        <f t="shared" si="1"/>
        <v>-8.5822402355252396E-3</v>
      </c>
    </row>
    <row r="44" spans="1:21" x14ac:dyDescent="0.5">
      <c r="A44" s="2" t="s">
        <v>52</v>
      </c>
      <c r="C44" s="4">
        <v>0</v>
      </c>
      <c r="E44" s="4">
        <v>-31863031926</v>
      </c>
      <c r="G44" s="4">
        <v>-56320752</v>
      </c>
      <c r="I44" s="4">
        <v>-31919352678</v>
      </c>
      <c r="K44" s="6">
        <f t="shared" si="0"/>
        <v>9.214428745320305E-2</v>
      </c>
      <c r="M44" s="4">
        <v>0</v>
      </c>
      <c r="O44" s="4">
        <v>-31863031926</v>
      </c>
      <c r="Q44" s="4">
        <v>-56320752</v>
      </c>
      <c r="S44" s="4">
        <v>-31919352678</v>
      </c>
      <c r="U44" s="6">
        <f t="shared" si="1"/>
        <v>9.214428745320305E-2</v>
      </c>
    </row>
    <row r="45" spans="1:21" x14ac:dyDescent="0.5">
      <c r="A45" s="2" t="s">
        <v>24</v>
      </c>
      <c r="C45" s="4">
        <v>0</v>
      </c>
      <c r="E45" s="4">
        <v>-1021799004</v>
      </c>
      <c r="G45" s="4">
        <v>34833711</v>
      </c>
      <c r="I45" s="4">
        <v>-986965293</v>
      </c>
      <c r="K45" s="6">
        <f t="shared" si="0"/>
        <v>2.8491559519378414E-3</v>
      </c>
      <c r="M45" s="4">
        <v>0</v>
      </c>
      <c r="O45" s="4">
        <v>-1021799004</v>
      </c>
      <c r="Q45" s="4">
        <v>34833711</v>
      </c>
      <c r="S45" s="4">
        <v>-986965293</v>
      </c>
      <c r="U45" s="6">
        <f t="shared" si="1"/>
        <v>2.8491559519378414E-3</v>
      </c>
    </row>
    <row r="46" spans="1:21" x14ac:dyDescent="0.5">
      <c r="A46" s="2" t="s">
        <v>34</v>
      </c>
      <c r="C46" s="4">
        <v>0</v>
      </c>
      <c r="E46" s="4">
        <v>2094195473</v>
      </c>
      <c r="G46" s="4">
        <v>524372766</v>
      </c>
      <c r="I46" s="4">
        <v>2618568239</v>
      </c>
      <c r="K46" s="6">
        <f t="shared" si="0"/>
        <v>-7.559241785518634E-3</v>
      </c>
      <c r="M46" s="4">
        <v>0</v>
      </c>
      <c r="O46" s="4">
        <v>2094195473</v>
      </c>
      <c r="Q46" s="4">
        <v>524372766</v>
      </c>
      <c r="S46" s="4">
        <v>2618568239</v>
      </c>
      <c r="U46" s="6">
        <f t="shared" si="1"/>
        <v>-7.559241785518634E-3</v>
      </c>
    </row>
    <row r="47" spans="1:21" x14ac:dyDescent="0.5">
      <c r="A47" s="2" t="s">
        <v>64</v>
      </c>
      <c r="C47" s="4">
        <v>0</v>
      </c>
      <c r="E47" s="4">
        <v>-17762599387</v>
      </c>
      <c r="G47" s="4">
        <v>-206276421</v>
      </c>
      <c r="I47" s="4">
        <v>-17968875808</v>
      </c>
      <c r="K47" s="6">
        <f t="shared" si="0"/>
        <v>5.1872269289610251E-2</v>
      </c>
      <c r="M47" s="4">
        <v>0</v>
      </c>
      <c r="O47" s="4">
        <v>-17762599387</v>
      </c>
      <c r="Q47" s="4">
        <v>-206276421</v>
      </c>
      <c r="S47" s="4">
        <v>-17968875808</v>
      </c>
      <c r="U47" s="6">
        <f t="shared" si="1"/>
        <v>5.1872269289610251E-2</v>
      </c>
    </row>
    <row r="48" spans="1:21" x14ac:dyDescent="0.5">
      <c r="A48" s="2" t="s">
        <v>26</v>
      </c>
      <c r="C48" s="4">
        <v>0</v>
      </c>
      <c r="E48" s="4">
        <v>-9173613227</v>
      </c>
      <c r="G48" s="4">
        <v>-840294842</v>
      </c>
      <c r="I48" s="4">
        <v>-10013908069</v>
      </c>
      <c r="K48" s="6">
        <f t="shared" si="0"/>
        <v>2.8907992995605494E-2</v>
      </c>
      <c r="M48" s="4">
        <v>0</v>
      </c>
      <c r="O48" s="4">
        <v>-9173613227</v>
      </c>
      <c r="Q48" s="4">
        <v>-840294842</v>
      </c>
      <c r="S48" s="4">
        <v>-10013908069</v>
      </c>
      <c r="U48" s="6">
        <f t="shared" si="1"/>
        <v>2.8907992995605494E-2</v>
      </c>
    </row>
    <row r="49" spans="1:21" x14ac:dyDescent="0.5">
      <c r="A49" s="2" t="s">
        <v>42</v>
      </c>
      <c r="C49" s="4">
        <v>0</v>
      </c>
      <c r="E49" s="4">
        <v>-10265107382</v>
      </c>
      <c r="G49" s="4">
        <v>-56879005</v>
      </c>
      <c r="I49" s="4">
        <v>-10321986387</v>
      </c>
      <c r="K49" s="6">
        <f t="shared" si="0"/>
        <v>2.9797348659495793E-2</v>
      </c>
      <c r="M49" s="4">
        <v>0</v>
      </c>
      <c r="O49" s="4">
        <v>-10265107382</v>
      </c>
      <c r="Q49" s="4">
        <v>-56879005</v>
      </c>
      <c r="S49" s="4">
        <v>-10321986387</v>
      </c>
      <c r="U49" s="6">
        <f t="shared" si="1"/>
        <v>2.9797348659495793E-2</v>
      </c>
    </row>
    <row r="50" spans="1:21" x14ac:dyDescent="0.5">
      <c r="A50" s="2" t="s">
        <v>28</v>
      </c>
      <c r="C50" s="4">
        <v>0</v>
      </c>
      <c r="E50" s="4">
        <v>55069500</v>
      </c>
      <c r="G50" s="4">
        <v>-7690101</v>
      </c>
      <c r="I50" s="4">
        <v>47379399</v>
      </c>
      <c r="K50" s="6">
        <f t="shared" si="0"/>
        <v>-1.3677410707094419E-4</v>
      </c>
      <c r="M50" s="4">
        <v>0</v>
      </c>
      <c r="O50" s="4">
        <v>55069500</v>
      </c>
      <c r="Q50" s="4">
        <v>-7690101</v>
      </c>
      <c r="S50" s="4">
        <v>47379399</v>
      </c>
      <c r="U50" s="6">
        <f t="shared" si="1"/>
        <v>-1.3677410707094419E-4</v>
      </c>
    </row>
    <row r="51" spans="1:21" x14ac:dyDescent="0.5">
      <c r="A51" s="2" t="s">
        <v>25</v>
      </c>
      <c r="C51" s="4">
        <v>0</v>
      </c>
      <c r="E51" s="4">
        <v>-6085915560</v>
      </c>
      <c r="G51" s="4">
        <v>-96870894</v>
      </c>
      <c r="I51" s="4">
        <v>-6182786454</v>
      </c>
      <c r="K51" s="6">
        <f t="shared" si="0"/>
        <v>1.7848371112858131E-2</v>
      </c>
      <c r="M51" s="4">
        <v>0</v>
      </c>
      <c r="O51" s="4">
        <v>-6085915560</v>
      </c>
      <c r="Q51" s="4">
        <v>-96870894</v>
      </c>
      <c r="S51" s="4">
        <v>-6182786454</v>
      </c>
      <c r="U51" s="6">
        <f t="shared" si="1"/>
        <v>1.7848371112858131E-2</v>
      </c>
    </row>
    <row r="52" spans="1:21" x14ac:dyDescent="0.5">
      <c r="A52" s="2" t="s">
        <v>32</v>
      </c>
      <c r="C52" s="4">
        <v>0</v>
      </c>
      <c r="E52" s="4">
        <v>-9754526575</v>
      </c>
      <c r="G52" s="4">
        <v>-78553160</v>
      </c>
      <c r="I52" s="4">
        <v>-9833079735</v>
      </c>
      <c r="K52" s="6">
        <f t="shared" si="0"/>
        <v>2.8385980592789316E-2</v>
      </c>
      <c r="M52" s="4">
        <v>0</v>
      </c>
      <c r="O52" s="4">
        <v>-9754526575</v>
      </c>
      <c r="Q52" s="4">
        <v>-78553160</v>
      </c>
      <c r="S52" s="4">
        <v>-9833079735</v>
      </c>
      <c r="U52" s="6">
        <f t="shared" si="1"/>
        <v>2.8385980592789316E-2</v>
      </c>
    </row>
    <row r="53" spans="1:21" x14ac:dyDescent="0.5">
      <c r="A53" s="2" t="s">
        <v>35</v>
      </c>
      <c r="C53" s="4">
        <v>0</v>
      </c>
      <c r="E53" s="4">
        <v>283709841</v>
      </c>
      <c r="G53" s="4">
        <v>-1762443</v>
      </c>
      <c r="I53" s="4">
        <v>281947398</v>
      </c>
      <c r="K53" s="6">
        <f t="shared" si="0"/>
        <v>-8.139213332449851E-4</v>
      </c>
      <c r="M53" s="4">
        <v>0</v>
      </c>
      <c r="O53" s="4">
        <v>283709841</v>
      </c>
      <c r="Q53" s="4">
        <v>-1762443</v>
      </c>
      <c r="S53" s="4">
        <v>281947398</v>
      </c>
      <c r="U53" s="6">
        <f t="shared" si="1"/>
        <v>-8.139213332449851E-4</v>
      </c>
    </row>
    <row r="54" spans="1:21" x14ac:dyDescent="0.5">
      <c r="A54" s="2" t="s">
        <v>27</v>
      </c>
      <c r="C54" s="4">
        <v>0</v>
      </c>
      <c r="E54" s="4">
        <v>-3703561904</v>
      </c>
      <c r="G54" s="4">
        <v>-1606259386</v>
      </c>
      <c r="I54" s="4">
        <v>-5309821290</v>
      </c>
      <c r="K54" s="6">
        <f t="shared" si="0"/>
        <v>1.5328308948073381E-2</v>
      </c>
      <c r="M54" s="4">
        <v>0</v>
      </c>
      <c r="O54" s="4">
        <v>-3703561904</v>
      </c>
      <c r="Q54" s="4">
        <v>-1606259386</v>
      </c>
      <c r="S54" s="4">
        <v>-5309821290</v>
      </c>
      <c r="U54" s="6">
        <f t="shared" si="1"/>
        <v>1.5328308948073381E-2</v>
      </c>
    </row>
    <row r="55" spans="1:21" x14ac:dyDescent="0.5">
      <c r="A55" s="2" t="s">
        <v>50</v>
      </c>
      <c r="C55" s="4">
        <v>0</v>
      </c>
      <c r="E55" s="4">
        <v>-5662490446</v>
      </c>
      <c r="G55" s="4">
        <v>10659545</v>
      </c>
      <c r="I55" s="4">
        <v>-5651830901</v>
      </c>
      <c r="K55" s="6">
        <f t="shared" si="0"/>
        <v>1.6315616937231412E-2</v>
      </c>
      <c r="M55" s="4">
        <v>0</v>
      </c>
      <c r="O55" s="4">
        <v>-5662490446</v>
      </c>
      <c r="Q55" s="4">
        <v>10659545</v>
      </c>
      <c r="S55" s="4">
        <v>-5651830901</v>
      </c>
      <c r="U55" s="6">
        <f t="shared" si="1"/>
        <v>1.6315616937231412E-2</v>
      </c>
    </row>
    <row r="56" spans="1:21" x14ac:dyDescent="0.5">
      <c r="A56" s="2" t="s">
        <v>45</v>
      </c>
      <c r="C56" s="4">
        <v>0</v>
      </c>
      <c r="E56" s="4">
        <v>-2458522229</v>
      </c>
      <c r="G56" s="4">
        <v>-14504319</v>
      </c>
      <c r="I56" s="4">
        <v>-2473026548</v>
      </c>
      <c r="K56" s="6">
        <f t="shared" si="0"/>
        <v>7.1390943111253793E-3</v>
      </c>
      <c r="M56" s="4">
        <v>0</v>
      </c>
      <c r="O56" s="4">
        <v>-2458522229</v>
      </c>
      <c r="Q56" s="4">
        <v>-14504319</v>
      </c>
      <c r="S56" s="4">
        <v>-2473026548</v>
      </c>
      <c r="U56" s="6">
        <f t="shared" si="1"/>
        <v>7.1390943111253793E-3</v>
      </c>
    </row>
    <row r="57" spans="1:21" x14ac:dyDescent="0.5">
      <c r="A57" s="2" t="s">
        <v>19</v>
      </c>
      <c r="C57" s="4">
        <v>0</v>
      </c>
      <c r="E57" s="4">
        <v>-5203690792</v>
      </c>
      <c r="G57" s="4">
        <v>-30763207</v>
      </c>
      <c r="I57" s="4">
        <v>-5234453999</v>
      </c>
      <c r="K57" s="6">
        <f t="shared" si="0"/>
        <v>1.5110739832667738E-2</v>
      </c>
      <c r="M57" s="4">
        <v>0</v>
      </c>
      <c r="O57" s="4">
        <v>-5203690792</v>
      </c>
      <c r="Q57" s="4">
        <v>-30763207</v>
      </c>
      <c r="S57" s="4">
        <v>-5234453999</v>
      </c>
      <c r="U57" s="6">
        <f t="shared" si="1"/>
        <v>1.5110739832667738E-2</v>
      </c>
    </row>
    <row r="58" spans="1:21" x14ac:dyDescent="0.5">
      <c r="A58" s="2" t="s">
        <v>18</v>
      </c>
      <c r="C58" s="4">
        <v>0</v>
      </c>
      <c r="E58" s="4">
        <v>-3235506314</v>
      </c>
      <c r="G58" s="4">
        <v>-71409986</v>
      </c>
      <c r="I58" s="4">
        <v>-3306916300</v>
      </c>
      <c r="K58" s="6">
        <f t="shared" si="0"/>
        <v>9.546354188470196E-3</v>
      </c>
      <c r="M58" s="4">
        <v>0</v>
      </c>
      <c r="O58" s="4">
        <v>-3235506314</v>
      </c>
      <c r="Q58" s="4">
        <v>-71409986</v>
      </c>
      <c r="S58" s="4">
        <v>-3306916300</v>
      </c>
      <c r="U58" s="6">
        <f t="shared" si="1"/>
        <v>9.546354188470196E-3</v>
      </c>
    </row>
    <row r="59" spans="1:21" x14ac:dyDescent="0.5">
      <c r="A59" s="2" t="s">
        <v>16</v>
      </c>
      <c r="C59" s="4">
        <v>0</v>
      </c>
      <c r="E59" s="4">
        <v>-6268507487</v>
      </c>
      <c r="G59" s="4">
        <v>-41997180</v>
      </c>
      <c r="I59" s="4">
        <v>-6310504667</v>
      </c>
      <c r="K59" s="6">
        <f t="shared" si="0"/>
        <v>1.8217066050076974E-2</v>
      </c>
      <c r="M59" s="4">
        <v>0</v>
      </c>
      <c r="O59" s="4">
        <v>-6268507487</v>
      </c>
      <c r="Q59" s="4">
        <v>-41997180</v>
      </c>
      <c r="S59" s="4">
        <v>-6310504667</v>
      </c>
      <c r="U59" s="6">
        <f t="shared" si="1"/>
        <v>1.8217066050076974E-2</v>
      </c>
    </row>
    <row r="60" spans="1:21" x14ac:dyDescent="0.5">
      <c r="A60" s="2" t="s">
        <v>17</v>
      </c>
      <c r="C60" s="4">
        <v>0</v>
      </c>
      <c r="E60" s="4">
        <v>-5004482807</v>
      </c>
      <c r="G60" s="4">
        <v>-19637455</v>
      </c>
      <c r="I60" s="4">
        <v>-5024120262</v>
      </c>
      <c r="K60" s="6">
        <f t="shared" si="0"/>
        <v>1.450355169452631E-2</v>
      </c>
      <c r="M60" s="4">
        <v>0</v>
      </c>
      <c r="O60" s="4">
        <v>-5004482807</v>
      </c>
      <c r="Q60" s="4">
        <v>-19637455</v>
      </c>
      <c r="S60" s="4">
        <v>-5024120262</v>
      </c>
      <c r="U60" s="6">
        <f t="shared" si="1"/>
        <v>1.450355169452631E-2</v>
      </c>
    </row>
    <row r="61" spans="1:21" x14ac:dyDescent="0.5">
      <c r="A61" s="2" t="s">
        <v>73</v>
      </c>
      <c r="C61" s="4">
        <v>0</v>
      </c>
      <c r="E61" s="4">
        <v>-9336523101</v>
      </c>
      <c r="G61" s="4">
        <v>-67800022</v>
      </c>
      <c r="I61" s="4">
        <v>-9404323123</v>
      </c>
      <c r="K61" s="6">
        <f t="shared" si="0"/>
        <v>2.714825271960411E-2</v>
      </c>
      <c r="M61" s="4">
        <v>0</v>
      </c>
      <c r="O61" s="4">
        <v>-9336523101</v>
      </c>
      <c r="Q61" s="4">
        <v>-67800022</v>
      </c>
      <c r="S61" s="4">
        <v>-9404323123</v>
      </c>
      <c r="U61" s="6">
        <f t="shared" si="1"/>
        <v>2.714825271960411E-2</v>
      </c>
    </row>
    <row r="62" spans="1:21" x14ac:dyDescent="0.5">
      <c r="A62" s="2" t="s">
        <v>66</v>
      </c>
      <c r="C62" s="4">
        <v>0</v>
      </c>
      <c r="E62" s="4">
        <v>-10052845430</v>
      </c>
      <c r="G62" s="4">
        <v>-59355981</v>
      </c>
      <c r="I62" s="4">
        <v>-10112201411</v>
      </c>
      <c r="K62" s="6">
        <f t="shared" si="0"/>
        <v>2.9191744676015558E-2</v>
      </c>
      <c r="M62" s="4">
        <v>0</v>
      </c>
      <c r="O62" s="4">
        <v>-10052845430</v>
      </c>
      <c r="Q62" s="4">
        <v>-59355981</v>
      </c>
      <c r="S62" s="4">
        <v>-10112201411</v>
      </c>
      <c r="U62" s="6">
        <f t="shared" si="1"/>
        <v>2.9191744676015558E-2</v>
      </c>
    </row>
    <row r="63" spans="1:21" x14ac:dyDescent="0.5">
      <c r="A63" s="2" t="s">
        <v>51</v>
      </c>
      <c r="C63" s="4">
        <v>0</v>
      </c>
      <c r="E63" s="4">
        <v>-5930856800</v>
      </c>
      <c r="G63" s="4">
        <v>-42775169</v>
      </c>
      <c r="I63" s="4">
        <v>-5973631969</v>
      </c>
      <c r="K63" s="6">
        <f t="shared" si="0"/>
        <v>1.7244587220923195E-2</v>
      </c>
      <c r="M63" s="4">
        <v>0</v>
      </c>
      <c r="O63" s="4">
        <v>-5930856800</v>
      </c>
      <c r="Q63" s="4">
        <v>-42775169</v>
      </c>
      <c r="S63" s="4">
        <v>-5973631969</v>
      </c>
      <c r="U63" s="6">
        <f t="shared" si="1"/>
        <v>1.7244587220923195E-2</v>
      </c>
    </row>
    <row r="64" spans="1:21" x14ac:dyDescent="0.5">
      <c r="A64" s="2" t="s">
        <v>61</v>
      </c>
      <c r="C64" s="4">
        <v>0</v>
      </c>
      <c r="E64" s="4">
        <v>-12132724146</v>
      </c>
      <c r="G64" s="4">
        <v>-40029775</v>
      </c>
      <c r="I64" s="4">
        <v>-12172753921</v>
      </c>
      <c r="K64" s="6">
        <f t="shared" si="0"/>
        <v>3.5140115393593525E-2</v>
      </c>
      <c r="M64" s="4">
        <v>0</v>
      </c>
      <c r="O64" s="4">
        <v>-12132724146</v>
      </c>
      <c r="Q64" s="4">
        <v>-40029775</v>
      </c>
      <c r="S64" s="4">
        <v>-12172753921</v>
      </c>
      <c r="U64" s="6">
        <f t="shared" si="1"/>
        <v>3.5140115393593525E-2</v>
      </c>
    </row>
    <row r="65" spans="1:21" x14ac:dyDescent="0.5">
      <c r="A65" s="2" t="s">
        <v>39</v>
      </c>
      <c r="C65" s="4">
        <v>0</v>
      </c>
      <c r="E65" s="4">
        <v>-43707055</v>
      </c>
      <c r="G65" s="4">
        <v>0</v>
      </c>
      <c r="I65" s="4">
        <v>-43707055</v>
      </c>
      <c r="K65" s="6">
        <f t="shared" si="0"/>
        <v>1.2617284192071847E-4</v>
      </c>
      <c r="M65" s="4">
        <v>0</v>
      </c>
      <c r="O65" s="4">
        <v>-43707055</v>
      </c>
      <c r="Q65" s="4">
        <v>0</v>
      </c>
      <c r="S65" s="4">
        <v>-43707055</v>
      </c>
      <c r="U65" s="6">
        <f t="shared" si="1"/>
        <v>1.2617284192071847E-4</v>
      </c>
    </row>
    <row r="66" spans="1:21" x14ac:dyDescent="0.5">
      <c r="A66" s="2" t="s">
        <v>74</v>
      </c>
      <c r="C66" s="4">
        <v>0</v>
      </c>
      <c r="E66" s="4">
        <v>-1363955724</v>
      </c>
      <c r="G66" s="4">
        <v>0</v>
      </c>
      <c r="I66" s="4">
        <v>-1363955724</v>
      </c>
      <c r="K66" s="6">
        <f t="shared" si="0"/>
        <v>3.9374460244715895E-3</v>
      </c>
      <c r="M66" s="4">
        <v>0</v>
      </c>
      <c r="O66" s="4">
        <v>-1363955724</v>
      </c>
      <c r="Q66" s="4">
        <v>0</v>
      </c>
      <c r="S66" s="4">
        <v>-1363955724</v>
      </c>
      <c r="U66" s="6">
        <f t="shared" si="1"/>
        <v>3.9374460244715895E-3</v>
      </c>
    </row>
    <row r="67" spans="1:21" x14ac:dyDescent="0.5">
      <c r="A67" s="2" t="s">
        <v>58</v>
      </c>
      <c r="C67" s="4">
        <v>0</v>
      </c>
      <c r="E67" s="4">
        <v>0</v>
      </c>
      <c r="G67" s="4">
        <v>0</v>
      </c>
      <c r="I67" s="4">
        <v>0</v>
      </c>
      <c r="K67" s="6">
        <f t="shared" si="0"/>
        <v>0</v>
      </c>
      <c r="M67" s="4">
        <v>0</v>
      </c>
      <c r="O67" s="4">
        <v>0</v>
      </c>
      <c r="Q67" s="4">
        <v>0</v>
      </c>
      <c r="S67" s="4">
        <v>0</v>
      </c>
      <c r="U67" s="6">
        <f t="shared" si="1"/>
        <v>0</v>
      </c>
    </row>
    <row r="68" spans="1:21" ht="22.5" thickBot="1" x14ac:dyDescent="0.55000000000000004">
      <c r="C68" s="5">
        <f>SUM(C8:C67)</f>
        <v>0</v>
      </c>
      <c r="E68" s="5">
        <f>SUM(E8:E67)</f>
        <v>-335473649598</v>
      </c>
      <c r="G68" s="5">
        <f>SUM(G8:G67)</f>
        <v>-10932552677</v>
      </c>
      <c r="I68" s="5">
        <f>SUM(I8:I67)</f>
        <v>-346406202275</v>
      </c>
      <c r="K68" s="7">
        <f>SUM(K8:K67)</f>
        <v>0.99999999999999989</v>
      </c>
      <c r="M68" s="5">
        <f>SUM(M8:M67)</f>
        <v>0</v>
      </c>
      <c r="O68" s="5">
        <f>SUM(O8:O67)</f>
        <v>-335473649598</v>
      </c>
      <c r="Q68" s="5">
        <f>SUM(Q8:Q67)</f>
        <v>-10932552677</v>
      </c>
      <c r="S68" s="5">
        <f>SUM(S8:S67)</f>
        <v>-346406202275</v>
      </c>
      <c r="U68" s="7">
        <f>SUM(U8:U67)</f>
        <v>0.99999999999999989</v>
      </c>
    </row>
    <row r="69" spans="1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1.75" x14ac:dyDescent="0.5"/>
  <cols>
    <col min="1" max="1" width="18.7109375" style="2" bestFit="1" customWidth="1"/>
    <col min="2" max="2" width="1" style="2" customWidth="1"/>
    <col min="3" max="3" width="24.8554687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2.5" x14ac:dyDescent="0.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2.5" x14ac:dyDescent="0.5">
      <c r="A3" s="10" t="s">
        <v>96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2.5" x14ac:dyDescent="0.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22.5" x14ac:dyDescent="0.5">
      <c r="A6" s="12" t="s">
        <v>114</v>
      </c>
      <c r="B6" s="12" t="s">
        <v>114</v>
      </c>
      <c r="C6" s="12" t="s">
        <v>114</v>
      </c>
      <c r="E6" s="12" t="s">
        <v>98</v>
      </c>
      <c r="F6" s="12" t="s">
        <v>98</v>
      </c>
      <c r="G6" s="12" t="s">
        <v>98</v>
      </c>
      <c r="I6" s="12" t="s">
        <v>99</v>
      </c>
      <c r="J6" s="12" t="s">
        <v>99</v>
      </c>
      <c r="K6" s="12" t="s">
        <v>99</v>
      </c>
    </row>
    <row r="7" spans="1:11" ht="22.5" x14ac:dyDescent="0.5">
      <c r="A7" s="13" t="s">
        <v>115</v>
      </c>
      <c r="C7" s="13" t="s">
        <v>80</v>
      </c>
      <c r="E7" s="13" t="s">
        <v>116</v>
      </c>
      <c r="G7" s="13" t="s">
        <v>117</v>
      </c>
      <c r="I7" s="13" t="s">
        <v>116</v>
      </c>
      <c r="K7" s="13" t="s">
        <v>117</v>
      </c>
    </row>
    <row r="8" spans="1:11" x14ac:dyDescent="0.5">
      <c r="A8" s="2" t="s">
        <v>86</v>
      </c>
      <c r="C8" s="2" t="s">
        <v>87</v>
      </c>
      <c r="E8" s="4">
        <v>51461</v>
      </c>
      <c r="G8" s="6">
        <f>E8/$E$10</f>
        <v>1.6999986786120139E-2</v>
      </c>
      <c r="I8" s="4">
        <v>51461</v>
      </c>
      <c r="K8" s="6">
        <f>I8/$I$10</f>
        <v>1.6999986786120139E-2</v>
      </c>
    </row>
    <row r="9" spans="1:11" x14ac:dyDescent="0.5">
      <c r="A9" s="2" t="s">
        <v>93</v>
      </c>
      <c r="C9" s="2" t="s">
        <v>94</v>
      </c>
      <c r="E9" s="4">
        <v>2975659</v>
      </c>
      <c r="G9" s="6">
        <f>E9/$E$10</f>
        <v>0.98300001321387986</v>
      </c>
      <c r="I9" s="4">
        <v>2975659</v>
      </c>
      <c r="K9" s="6">
        <f>I9/$I$10</f>
        <v>0.98300001321387986</v>
      </c>
    </row>
    <row r="10" spans="1:11" ht="22.5" thickBot="1" x14ac:dyDescent="0.55000000000000004">
      <c r="E10" s="5">
        <f>SUM(E8:E9)</f>
        <v>3027120</v>
      </c>
      <c r="G10" s="9">
        <f>SUM(G8:G9)</f>
        <v>1</v>
      </c>
      <c r="I10" s="5">
        <f>SUM(I8:I9)</f>
        <v>3027120</v>
      </c>
      <c r="K10" s="9">
        <f>SUM(K8:K9)</f>
        <v>1</v>
      </c>
    </row>
    <row r="11" spans="1:11" ht="22.5" thickTop="1" x14ac:dyDescent="0.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2023-02-26T10:13:43Z</dcterms:created>
  <dcterms:modified xsi:type="dcterms:W3CDTF">2023-02-27T13:30:52Z</dcterms:modified>
</cp:coreProperties>
</file>